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740" firstSheet="1" activeTab="6"/>
  </bookViews>
  <sheets>
    <sheet name="Титульный лист" sheetId="9" r:id="rId1"/>
    <sheet name="Земля" sheetId="11" r:id="rId2"/>
    <sheet name="Нежилые помещения (зд и сооруж)" sheetId="10" r:id="rId3"/>
    <sheet name="ОС-движ (трансп ср)" sheetId="14" r:id="rId4"/>
    <sheet name="ОС-движ (машины и оборудование)" sheetId="12" r:id="rId5"/>
    <sheet name="ОС-движ (прочие ОС)" sheetId="16" r:id="rId6"/>
    <sheet name="ОС-движ (ивентарь)" sheetId="15" r:id="rId7"/>
    <sheet name="Лист2" sheetId="13" r:id="rId8"/>
  </sheets>
  <externalReferences>
    <externalReference r:id="rId9"/>
  </externalReferenc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4" i="15" l="1"/>
  <c r="E78" i="12"/>
  <c r="B79" i="12"/>
  <c r="C79" i="12"/>
  <c r="D79" i="12"/>
  <c r="B80" i="12"/>
  <c r="C80" i="12"/>
  <c r="D80" i="12"/>
  <c r="D20" i="12" s="1"/>
  <c r="B81" i="12"/>
  <c r="C81" i="12"/>
  <c r="D81" i="12"/>
  <c r="B82" i="12"/>
  <c r="B21" i="12" s="1"/>
  <c r="C82" i="12"/>
  <c r="D82" i="12"/>
  <c r="B83" i="12"/>
  <c r="B22" i="12" s="1"/>
  <c r="C83" i="12"/>
  <c r="D83" i="12"/>
  <c r="B84" i="12"/>
  <c r="C84" i="12"/>
  <c r="D84" i="12"/>
  <c r="D23" i="12" s="1"/>
  <c r="B85" i="12"/>
  <c r="B24" i="12" s="1"/>
  <c r="C85" i="12"/>
  <c r="D85" i="12"/>
  <c r="B86" i="12"/>
  <c r="B27" i="12" s="1"/>
  <c r="C86" i="12"/>
  <c r="D86" i="12"/>
  <c r="B87" i="12"/>
  <c r="C87" i="12"/>
  <c r="D87" i="12"/>
  <c r="D28" i="12" s="1"/>
  <c r="B88" i="12"/>
  <c r="C88" i="12"/>
  <c r="D88" i="12"/>
  <c r="B89" i="12"/>
  <c r="B29" i="12" s="1"/>
  <c r="C89" i="12"/>
  <c r="D89" i="12"/>
  <c r="D29" i="12" s="1"/>
  <c r="B90" i="12"/>
  <c r="B30" i="12" s="1"/>
  <c r="C90" i="12"/>
  <c r="D90" i="12"/>
  <c r="B91" i="12"/>
  <c r="B31" i="12" s="1"/>
  <c r="C91" i="12"/>
  <c r="D91" i="12"/>
  <c r="D31" i="12" s="1"/>
  <c r="B92" i="12"/>
  <c r="C92" i="12"/>
  <c r="D92" i="12"/>
  <c r="D32" i="12" s="1"/>
  <c r="B93" i="12"/>
  <c r="B33" i="12" s="1"/>
  <c r="C93" i="12"/>
  <c r="D93" i="12"/>
  <c r="D33" i="12" s="1"/>
  <c r="B94" i="12"/>
  <c r="B34" i="12" s="1"/>
  <c r="C94" i="12"/>
  <c r="D94" i="12"/>
  <c r="B95" i="12"/>
  <c r="C95" i="12"/>
  <c r="D95" i="12"/>
  <c r="B96" i="12"/>
  <c r="C96" i="12"/>
  <c r="D96" i="12"/>
  <c r="B97" i="12"/>
  <c r="C97" i="12"/>
  <c r="D97" i="12"/>
  <c r="B98" i="12"/>
  <c r="C98" i="12"/>
  <c r="D98" i="12"/>
  <c r="B99" i="12"/>
  <c r="B36" i="12" s="1"/>
  <c r="C99" i="12"/>
  <c r="D99" i="12"/>
  <c r="B100" i="12"/>
  <c r="C100" i="12"/>
  <c r="D100" i="12"/>
  <c r="B101" i="12"/>
  <c r="C101" i="12"/>
  <c r="D101" i="12"/>
  <c r="B102" i="12"/>
  <c r="C102" i="12"/>
  <c r="D102" i="12"/>
  <c r="B103" i="12"/>
  <c r="B38" i="12" s="1"/>
  <c r="C103" i="12"/>
  <c r="D103" i="12"/>
  <c r="B104" i="12"/>
  <c r="C104" i="12"/>
  <c r="D104" i="12"/>
  <c r="B105" i="12"/>
  <c r="B40" i="12" s="1"/>
  <c r="C105" i="12"/>
  <c r="D105" i="12"/>
  <c r="B106" i="12"/>
  <c r="B42" i="12" s="1"/>
  <c r="C106" i="12"/>
  <c r="D106" i="12"/>
  <c r="B107" i="12"/>
  <c r="B43" i="12" s="1"/>
  <c r="C107" i="12"/>
  <c r="D107" i="12"/>
  <c r="B108" i="12"/>
  <c r="C108" i="12"/>
  <c r="D108" i="12"/>
  <c r="B109" i="12"/>
  <c r="C109" i="12"/>
  <c r="D109" i="12"/>
  <c r="B110" i="12"/>
  <c r="B46" i="12" s="1"/>
  <c r="C110" i="12"/>
  <c r="D110" i="12"/>
  <c r="B111" i="12"/>
  <c r="B47" i="12" s="1"/>
  <c r="C111" i="12"/>
  <c r="D111" i="12"/>
  <c r="B112" i="12"/>
  <c r="C112" i="12"/>
  <c r="D112" i="12"/>
  <c r="B113" i="12"/>
  <c r="C113" i="12"/>
  <c r="D113" i="12"/>
  <c r="B114" i="12"/>
  <c r="C114" i="12"/>
  <c r="D114" i="12"/>
  <c r="B115" i="12"/>
  <c r="B51" i="12" s="1"/>
  <c r="C115" i="12"/>
  <c r="D115" i="12"/>
  <c r="B116" i="12"/>
  <c r="C116" i="12"/>
  <c r="D116" i="12"/>
  <c r="B117" i="12"/>
  <c r="C117" i="12"/>
  <c r="D117" i="12"/>
  <c r="B118" i="12"/>
  <c r="B54" i="12" s="1"/>
  <c r="C118" i="12"/>
  <c r="D118" i="12"/>
  <c r="B119" i="12"/>
  <c r="B55" i="12" s="1"/>
  <c r="C119" i="12"/>
  <c r="D119" i="12"/>
  <c r="B120" i="12"/>
  <c r="C120" i="12"/>
  <c r="D120" i="12"/>
  <c r="B121" i="12"/>
  <c r="C121" i="12"/>
  <c r="D121" i="12"/>
  <c r="B122" i="12"/>
  <c r="C122" i="12"/>
  <c r="D122" i="12"/>
  <c r="B123" i="12"/>
  <c r="C123" i="12"/>
  <c r="D123" i="12"/>
  <c r="B124" i="12"/>
  <c r="B60" i="12" s="1"/>
  <c r="C124" i="12"/>
  <c r="D124" i="12"/>
  <c r="B125" i="12"/>
  <c r="B61" i="12" s="1"/>
  <c r="C125" i="12"/>
  <c r="D125" i="12"/>
  <c r="B126" i="12"/>
  <c r="B62" i="12" s="1"/>
  <c r="C126" i="12"/>
  <c r="D126" i="12"/>
  <c r="B127" i="12"/>
  <c r="C127" i="12"/>
  <c r="D127" i="12"/>
  <c r="B128" i="12"/>
  <c r="C128" i="12"/>
  <c r="D128" i="12"/>
  <c r="B129" i="12"/>
  <c r="B65" i="12" s="1"/>
  <c r="C129" i="12"/>
  <c r="D129" i="12"/>
  <c r="B130" i="12"/>
  <c r="C130" i="12"/>
  <c r="D130" i="12"/>
  <c r="B131" i="12"/>
  <c r="C131" i="12"/>
  <c r="D131" i="12"/>
  <c r="B132" i="12"/>
  <c r="C132" i="12"/>
  <c r="D132" i="12"/>
  <c r="B133" i="12"/>
  <c r="C133" i="12"/>
  <c r="D133" i="12"/>
  <c r="B134" i="12"/>
  <c r="C134" i="12"/>
  <c r="D134" i="12"/>
  <c r="B135" i="12"/>
  <c r="B67" i="12" s="1"/>
  <c r="C135" i="12"/>
  <c r="D135" i="12"/>
  <c r="B136" i="12"/>
  <c r="C136" i="12"/>
  <c r="D136" i="12"/>
  <c r="B137" i="12"/>
  <c r="C137" i="12"/>
  <c r="D137" i="12"/>
  <c r="B138" i="12"/>
  <c r="C138" i="12"/>
  <c r="D138" i="12"/>
  <c r="B139" i="12"/>
  <c r="B68" i="12" s="1"/>
  <c r="C139" i="12"/>
  <c r="D139" i="12"/>
  <c r="B140" i="12"/>
  <c r="B69" i="12" s="1"/>
  <c r="C140" i="12"/>
  <c r="D140" i="12"/>
  <c r="B141" i="12"/>
  <c r="C141" i="12"/>
  <c r="D141" i="12"/>
  <c r="B142" i="12"/>
  <c r="B70" i="12" s="1"/>
  <c r="C142" i="12"/>
  <c r="D142" i="12"/>
  <c r="B143" i="12"/>
  <c r="B71" i="12" s="1"/>
  <c r="C143" i="12"/>
  <c r="D143" i="12"/>
  <c r="B144" i="12"/>
  <c r="B72" i="12" s="1"/>
  <c r="C144" i="12"/>
  <c r="D144" i="12"/>
  <c r="B145" i="12"/>
  <c r="B77" i="12" s="1"/>
  <c r="C145" i="12"/>
  <c r="D145" i="12"/>
  <c r="B146" i="12"/>
  <c r="C146" i="12"/>
  <c r="D146" i="12"/>
  <c r="D22" i="12"/>
  <c r="B20" i="12"/>
  <c r="D21" i="12"/>
  <c r="B23" i="12"/>
  <c r="D27" i="12"/>
  <c r="B28" i="12"/>
  <c r="D30" i="12"/>
  <c r="B32" i="12"/>
  <c r="B35" i="12"/>
  <c r="B37" i="12"/>
  <c r="B45" i="12"/>
  <c r="B64" i="12"/>
  <c r="D24" i="12"/>
  <c r="B19" i="12"/>
  <c r="D19" i="12"/>
  <c r="E24" i="15"/>
  <c r="D78" i="12" l="1"/>
  <c r="D15" i="16" l="1"/>
  <c r="C12" i="14"/>
  <c r="F15" i="10"/>
  <c r="F21" i="11" l="1"/>
  <c r="E21" i="11"/>
  <c r="E15" i="16" l="1"/>
  <c r="D12" i="14"/>
  <c r="G15" i="10" l="1"/>
</calcChain>
</file>

<file path=xl/sharedStrings.xml><?xml version="1.0" encoding="utf-8"?>
<sst xmlns="http://schemas.openxmlformats.org/spreadsheetml/2006/main" count="599" uniqueCount="305">
  <si>
    <t>СВЕДЕНИЯ О МУНИЦИПАЛЬНОМ НЕДВИЖИМОМ ИМУЩЕСТВЕ (ЗДАНИЯ,СООРУЖЕНИЯ)</t>
  </si>
  <si>
    <t xml:space="preserve">Реестровый номер 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</si>
  <si>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</si>
  <si>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</si>
  <si>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</si>
  <si>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</si>
  <si>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Балансовая стоимости недвижимого имущества и начисленная амортизации (износе), руб.</t>
  </si>
  <si>
    <t>Кадастровая стоимость недвижимого имущества</t>
  </si>
  <si>
    <t>Дата возникновения и прекращения права муниципальной собственности на недвижимое имущество</t>
  </si>
  <si>
    <t>Документ-основание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</si>
  <si>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</si>
  <si>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</si>
  <si>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не зарегистрировано</t>
  </si>
  <si>
    <t>Здание сельской администрации</t>
  </si>
  <si>
    <t>СВЕДЕНИЯ О МУНИЦИПАЛЬНОМ НЕДВИЖИМОМ ИМУЩЕСТВЕ (ЗЕМЕЛЬНЫЕ УЧАСТКИ)</t>
  </si>
  <si>
    <t xml:space="preserve"> Раздела 1</t>
  </si>
  <si>
    <t>Подраздел 3</t>
  </si>
  <si>
    <t>Наименование движимого имущества</t>
  </si>
  <si>
    <t>Количество,ед.</t>
  </si>
  <si>
    <t>Балансовая стоимости движимого имущества и начисленная амортизации (износе), руб.</t>
  </si>
  <si>
    <t>Дата возникновения и прекращения права муниципальной собственности на движимое имущество</t>
  </si>
  <si>
    <t xml:space="preserve"> 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</si>
  <si>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</si>
  <si>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</si>
  <si>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МУНИЦИПАЛЬНОМ ДВИЖИМОМ ИМУЩЕСТВЕ (МАШИНЫ и ОБОРУДОВАНИЕ)</t>
  </si>
  <si>
    <t>СВЕДЕНИЯ О МУНИЦИПАЛЬНОМ ДВИЖИМОМ ИМУЩЕСТВЕ (ТРАНСПОРТНЫЕ СРЕДСТВА)</t>
  </si>
  <si>
    <t xml:space="preserve">Раздел 1 </t>
  </si>
  <si>
    <t>Сведения о муниципальном недвижимом имуществе</t>
  </si>
  <si>
    <t>Подраздел 1</t>
  </si>
  <si>
    <t>Жилые помещения</t>
  </si>
  <si>
    <t>Подраздел 2</t>
  </si>
  <si>
    <t>Земельные участки</t>
  </si>
  <si>
    <t>Раздел 2</t>
  </si>
  <si>
    <t>Сведения о муниципальном движимом имуществе</t>
  </si>
  <si>
    <t>СВЕДЕНИЯ О МУНИЦИПАЛЬНОМ ДВИЖИМОМ ИМУЩЕСТВЕ (Ивентарь, производственный и хозяйственный)</t>
  </si>
  <si>
    <t>СВЕДЕНИЯ О МУНИЦИПАЛЬНОМ ДВИЖИМОМ ИМУЩЕСТВЕ (Прочие основные средства)</t>
  </si>
  <si>
    <t>ИТОГО</t>
  </si>
  <si>
    <t>по состоянию на "31"декабря 2022 года</t>
  </si>
  <si>
    <t>Нежилые помещения(здания и сооружения)</t>
  </si>
  <si>
    <t>П.п. 1 Транспортные средства</t>
  </si>
  <si>
    <t>П.п 2 Машины и оборудование</t>
  </si>
  <si>
    <t>П.п 3 Прочие основные средства</t>
  </si>
  <si>
    <t>П.п 4 Инвентарь производственный и хозяйственный</t>
  </si>
  <si>
    <t>Раздела  1 Подраздел 3</t>
  </si>
  <si>
    <t xml:space="preserve"> Раздела 2 Подраздел 1 Подпункт 1</t>
  </si>
  <si>
    <t xml:space="preserve"> Раздела 2 Подраздел 1 Подпункт 2</t>
  </si>
  <si>
    <t>Раздел 2 Подраздел 1 Подпункт 4</t>
  </si>
  <si>
    <t>Раздел 2 Подраздел 1 Подпункт 3</t>
  </si>
  <si>
    <t>1.2-0001</t>
  </si>
  <si>
    <t>Россия, Республика Алтай, Усть-Коксинский район, с.Огневка ул.Школьная, 12</t>
  </si>
  <si>
    <t>04:08:060101:261</t>
  </si>
  <si>
    <t>834 кв.м., земли населенных пунктов</t>
  </si>
  <si>
    <t>13.03.2007г.</t>
  </si>
  <si>
    <t>Постановление " Об  уточнении описания границ и площади земельного участка" №78 от 14.11.2006 г. Орган выдачи: Сельская администрация Муниципального образования Огнёвского сельского поселения Усть-Коксинского района Республики Алтай.</t>
  </si>
  <si>
    <t>МО "Огневское сельское поселение"</t>
  </si>
  <si>
    <t>1.2-0002</t>
  </si>
  <si>
    <t>Россия, Республика Алтай, Усть-Коксинский район, п.Березовка, ул.Садовая, д.27А</t>
  </si>
  <si>
    <t>04:08:060201:121</t>
  </si>
  <si>
    <t>617 кв.м., земли населенных пунктов</t>
  </si>
  <si>
    <t>22.02.2002г.</t>
  </si>
  <si>
    <t>Постановление о предоставлении земельного участка на праве постоянного (бессрочного) пользования №13 от 22.02.2002 г. Орган выдачи: Огневская сельская администрация Усть-Коксинского района Республики Алтай.</t>
  </si>
  <si>
    <t>МО  "Огневское сельское поселение"</t>
  </si>
  <si>
    <t>1.2-0003</t>
  </si>
  <si>
    <t>Россия, Республика Алтай, Усть-Коксинский район, п.Мараловодка, ул.Катунская, д.5</t>
  </si>
  <si>
    <t>04:08:060401:44</t>
  </si>
  <si>
    <t>1059 кв.м., земли населенных пунктов</t>
  </si>
  <si>
    <t>1.2-0004</t>
  </si>
  <si>
    <t>Россия, Республика Алтай, Усть-Коксинский район, с.Кайтанак, ул.Новая, д.8</t>
  </si>
  <si>
    <t>04:08:060301:154</t>
  </si>
  <si>
    <t>824 кв.м, Земли населенных пунктов, для размещения клуба</t>
  </si>
  <si>
    <t>не зарегистрированно</t>
  </si>
  <si>
    <t>1.2-0005</t>
  </si>
  <si>
    <t>Россия, Республика Алтай, Усть-Коксинский район, с.Огневка, ул.Советская, д.8</t>
  </si>
  <si>
    <t>04:08:060101:355</t>
  </si>
  <si>
    <t>686 кв.м., Земли населенных пунктов, Для размещения Рынка</t>
  </si>
  <si>
    <t>02.08.2021г.</t>
  </si>
  <si>
    <t>Постановление о предоставлении земельного участка на праве постоянного (бессрочного) пользования №270 от 21.04.2014 г. Орган выдачи: Администрация муниципального образования "Усть-Коксинский район" Республики Алтай.</t>
  </si>
  <si>
    <t>1.2-0006</t>
  </si>
  <si>
    <t>Россия, Республика Алтай, Усть-Коксинский район, с.Кайтанак (памятник)</t>
  </si>
  <si>
    <t>04:08:060301:400</t>
  </si>
  <si>
    <t>149 кв.м., земли населенных пунктов, для ритуальной деятельности</t>
  </si>
  <si>
    <t>14.05.2018г.</t>
  </si>
  <si>
    <t>Постановление "О предоставлении земельного участка на праве постоянного (бессрочного) пользования №329 от 04.05.2018 г. Орган выдачи: Администрация муниципального образования "Усть-Коксинский район" Республики Алтай.</t>
  </si>
  <si>
    <t>Сельская администрация Огневсого сельского поселения Усть-Коксинского района Республики Алтай</t>
  </si>
  <si>
    <t>1.2-0007</t>
  </si>
  <si>
    <t>Россия, Республика Алтай, Усть-Коксинский район, с. Кайтанак (братская могила)</t>
  </si>
  <si>
    <t>04:08:060301:401</t>
  </si>
  <si>
    <t>12 кв.м.,земли населенных пунктов, для ритуальной деятельности</t>
  </si>
  <si>
    <t>1.2-0008</t>
  </si>
  <si>
    <t>Россия, Республика Алтай, Усть-Коксинский район, с. Кайтанак (кладбища)</t>
  </si>
  <si>
    <t>04:08:060301:399</t>
  </si>
  <si>
    <t>7377 кв.м.,земли населенных пунктов, для ритуальной деятельности</t>
  </si>
  <si>
    <t>1.2-0009</t>
  </si>
  <si>
    <t>Россия, Республика Алтай, Усть-Коксинский район, с. Березовка (кладбища)</t>
  </si>
  <si>
    <t>04:08:060201:298</t>
  </si>
  <si>
    <t>9276 кв.м.,земли населенных пунктов, для ритуальной деятельности</t>
  </si>
  <si>
    <t>не зарегестрировано</t>
  </si>
  <si>
    <t>1.2-0010</t>
  </si>
  <si>
    <t>Россия, Республика Алтай, Усть-Коксинский район, с. Огневка (памятник)</t>
  </si>
  <si>
    <t>04:08:060101:746</t>
  </si>
  <si>
    <t>1450 кв.м, земли населенных пунктов, Для ритуальной деятельности</t>
  </si>
  <si>
    <t>1.2-0011</t>
  </si>
  <si>
    <t>Россия, Республика Алтай, Усть-Коксинский район, с. Огневка , ул.Школьная, 12А</t>
  </si>
  <si>
    <t>04:08:060101:1040</t>
  </si>
  <si>
    <t>4011 кв.м, земли населенных пунктов, Для размещения СДК</t>
  </si>
  <si>
    <t>24.07.2019г.</t>
  </si>
  <si>
    <t>1.2-0012</t>
  </si>
  <si>
    <t>Россия, Республика Алтай, Усть-Коксинский район, п.Сахсабай</t>
  </si>
  <si>
    <t>04:08:060802:239</t>
  </si>
  <si>
    <t>3000 кв.м, земли населенных пунктов, Для ритуальной деятельности</t>
  </si>
  <si>
    <t>14.02.2019г.</t>
  </si>
  <si>
    <t>1.2-0013</t>
  </si>
  <si>
    <t xml:space="preserve">Россия, Республика Алтай, Усть-Коксинский район, с. Огневка </t>
  </si>
  <si>
    <t>04:08:060101:1042</t>
  </si>
  <si>
    <t>648 кв.м, земли населенных пунктов, детская площадка</t>
  </si>
  <si>
    <t>21.08.2019г.</t>
  </si>
  <si>
    <t>О.В.Кудрявцев</t>
  </si>
  <si>
    <t xml:space="preserve">Глава Огневского сельского поселения                                                    </t>
  </si>
  <si>
    <t>1-00001</t>
  </si>
  <si>
    <t>04:08:060101:741</t>
  </si>
  <si>
    <t>площадь-128,6 кв.м; назначение:нежилое.</t>
  </si>
  <si>
    <t>1-00002</t>
  </si>
  <si>
    <t>04:08:060201:294</t>
  </si>
  <si>
    <t>с.Огневка                    ул. Школьная, д. 12</t>
  </si>
  <si>
    <t>Сельская администрация Огневского сельского поселения</t>
  </si>
  <si>
    <t>Здание Березовского СДК,1980г.</t>
  </si>
  <si>
    <t>с.Березовка ул.Садовая , д.27А</t>
  </si>
  <si>
    <t>площадь-327 кв.м; назначение: нежилое.</t>
  </si>
  <si>
    <t>27.04.2017г.</t>
  </si>
  <si>
    <t>Выписка из реестра муниципального имущества МО"Огневское сельское поселение"Усть-Коксинского района РА №75 от 18.04.2017г.</t>
  </si>
  <si>
    <t>1-00003</t>
  </si>
  <si>
    <t xml:space="preserve">Здание Кайтанакский СК 1987г. </t>
  </si>
  <si>
    <t>с.Кайтанак                      ул. Новая, д.8</t>
  </si>
  <si>
    <t>04:08:060301:398</t>
  </si>
  <si>
    <t>площадь-254кв.м; назначение: нежилое.</t>
  </si>
  <si>
    <t>03.05.2017г.</t>
  </si>
  <si>
    <t>Закон РА "Оразграничении муниц имущ между МО "Усть-Коксинский район"и сельск поселен  от 18.04.2008 N 38-РЗ</t>
  </si>
  <si>
    <t>1-00004</t>
  </si>
  <si>
    <t>Здание Мараловодческий СК 1957г.</t>
  </si>
  <si>
    <t>п.Мараловодка ул. Катунская д.5</t>
  </si>
  <si>
    <t>04:08:060401:257</t>
  </si>
  <si>
    <t>площадь-200 кв.м; назначение: нежилое.</t>
  </si>
  <si>
    <t>1.4-00001</t>
  </si>
  <si>
    <t>Памятник участникам Великой Отечественной Войны 1941-1945 годов</t>
  </si>
  <si>
    <t xml:space="preserve">п.Мараловодка </t>
  </si>
  <si>
    <t>1.4-00002</t>
  </si>
  <si>
    <t>Мемориал Славы</t>
  </si>
  <si>
    <t>с.Кайтанак                      ул. Новая</t>
  </si>
  <si>
    <t>1.4-00003</t>
  </si>
  <si>
    <t>2.1-00001</t>
  </si>
  <si>
    <t>УАЗ-22069-04</t>
  </si>
  <si>
    <t>07.04.2007г.</t>
  </si>
  <si>
    <t>ПТС 73 МК 140026</t>
  </si>
  <si>
    <t>Сельская администрация Огневского СП</t>
  </si>
  <si>
    <t>2.1-00002</t>
  </si>
  <si>
    <t>ГАЗ-3102</t>
  </si>
  <si>
    <t>05.07.2011г.</t>
  </si>
  <si>
    <t>ПТС 52 МК 304952</t>
  </si>
  <si>
    <t>2.1-00003</t>
  </si>
  <si>
    <t>ЗИЛ-131</t>
  </si>
  <si>
    <t>07.11.2013г.</t>
  </si>
  <si>
    <t>ПТС 04 МТ 009472</t>
  </si>
  <si>
    <t>2.1-00004</t>
  </si>
  <si>
    <t>ВАЗ ЛАДА НИВА 212300-80</t>
  </si>
  <si>
    <t>07.09.2024г.</t>
  </si>
  <si>
    <t>УТВЕРЖДАЮ                                                                                                                                                                                                                                       Глава сельской администрации ___________/О.В.Кудрявцев     "___"_________2022г.</t>
  </si>
  <si>
    <t>РЕЕСТР                                                                                                                                                                                                                                                         МУНИЦИПАЛЬНОГО ИМУЩЕСТВА                                                                                                                                                                                                                                    сельской администрации Огневского сельского поселения Усть-Коксинского района Республики Алтай</t>
  </si>
  <si>
    <t>Детская площадка с.Огневка ул.Щкольная д.12</t>
  </si>
  <si>
    <t>1.4-00005</t>
  </si>
  <si>
    <t xml:space="preserve">Освещение с.Огневка ул.Ермолаева, ул.Щкольная </t>
  </si>
  <si>
    <t>2.3-00001</t>
  </si>
  <si>
    <t>Освещение п.Мараловодка</t>
  </si>
  <si>
    <t>2.3-00002</t>
  </si>
  <si>
    <t>Освещение п.Сахсабай</t>
  </si>
  <si>
    <t>2.3-00003</t>
  </si>
  <si>
    <t>Освещение п.Березовка</t>
  </si>
  <si>
    <t>2.3-00004</t>
  </si>
  <si>
    <t xml:space="preserve">Освещение с.Огневка </t>
  </si>
  <si>
    <t>2.3-00005</t>
  </si>
  <si>
    <t>Освещение с.Кайтанак</t>
  </si>
  <si>
    <t>013.8.0063</t>
  </si>
  <si>
    <t>Сельскохозяйственный рынок</t>
  </si>
  <si>
    <t>с.Огневка ул.Советская 5</t>
  </si>
  <si>
    <t>013.8.0025</t>
  </si>
  <si>
    <t>Компьютер в комплекте</t>
  </si>
  <si>
    <t>013.4.0003</t>
  </si>
  <si>
    <t>Компьютер в сборе</t>
  </si>
  <si>
    <t>013.4.0047</t>
  </si>
  <si>
    <t>013.4.0052</t>
  </si>
  <si>
    <t>013.4.0056</t>
  </si>
  <si>
    <t>013.4.0057</t>
  </si>
  <si>
    <t>013.4.0058</t>
  </si>
  <si>
    <t>013.4.0053</t>
  </si>
  <si>
    <t>копир/принт/сканер Саnon</t>
  </si>
  <si>
    <t>013.4.0000</t>
  </si>
  <si>
    <t>копир/принт/сканер лазер А4 Саnon</t>
  </si>
  <si>
    <t>013.4.0011</t>
  </si>
  <si>
    <t>копир Canon МF 4730</t>
  </si>
  <si>
    <t>013.4.0064</t>
  </si>
  <si>
    <t>013.8.0038</t>
  </si>
  <si>
    <t>Беседка</t>
  </si>
  <si>
    <t>013.4.0020</t>
  </si>
  <si>
    <t>Бильярдный стол</t>
  </si>
  <si>
    <t>013.4.0021</t>
  </si>
  <si>
    <t>013.6.0000</t>
  </si>
  <si>
    <t>Бур зубило ЗУБР БУРАН</t>
  </si>
  <si>
    <t>013.4.00070</t>
  </si>
  <si>
    <t>Генератор бенз БРАИТ 5500</t>
  </si>
  <si>
    <t>013.4.00073</t>
  </si>
  <si>
    <t>Источник бесперебойного питания 360 Вт 650ВА черный</t>
  </si>
  <si>
    <t>013.4.0061</t>
  </si>
  <si>
    <t>Кресло компьютерное</t>
  </si>
  <si>
    <t>013.4.0062</t>
  </si>
  <si>
    <t>Кресло компьютерное Trendy</t>
  </si>
  <si>
    <t>013.4.00071</t>
  </si>
  <si>
    <t>Молоток отбойный Интерскол М-32/2000Вт</t>
  </si>
  <si>
    <t>013.6.0016</t>
  </si>
  <si>
    <t>Мотопомпа</t>
  </si>
  <si>
    <t>013.4.0067</t>
  </si>
  <si>
    <t>Обогреватель инфракрасный 1,5</t>
  </si>
  <si>
    <t>013.4.00068</t>
  </si>
  <si>
    <t>013.4.0054</t>
  </si>
  <si>
    <t>Переплетчик (дырокол)</t>
  </si>
  <si>
    <t>013.4.0026</t>
  </si>
  <si>
    <t>Стол офисный</t>
  </si>
  <si>
    <t>013.4.0065</t>
  </si>
  <si>
    <t>Стол теннисный Olimpic Optima  с сеткой</t>
  </si>
  <si>
    <t>013.4.0069</t>
  </si>
  <si>
    <t>Терморегулятор 1 10A 230В индикатор</t>
  </si>
  <si>
    <t>013.4.0025</t>
  </si>
  <si>
    <t>013.4.0044</t>
  </si>
  <si>
    <t>013.4.0046</t>
  </si>
  <si>
    <t>013.4.0010</t>
  </si>
  <si>
    <t>013.4.0029</t>
  </si>
  <si>
    <t>013.4.0019</t>
  </si>
  <si>
    <t>013.4.0059</t>
  </si>
  <si>
    <t>Принтер МФУ HPМ28а</t>
  </si>
  <si>
    <t>Принтер автомобильный</t>
  </si>
  <si>
    <t>013.4.0060</t>
  </si>
  <si>
    <t>1.6.2930.0.19</t>
  </si>
  <si>
    <t>1.4.3699.0.00</t>
  </si>
  <si>
    <t>013.4.0007</t>
  </si>
  <si>
    <t>013.0.0009</t>
  </si>
  <si>
    <t>013.8.0022</t>
  </si>
  <si>
    <t>013.8.0023</t>
  </si>
  <si>
    <t>013.8.0024</t>
  </si>
  <si>
    <t>013.8.0021</t>
  </si>
  <si>
    <t>013.8.0027</t>
  </si>
  <si>
    <t>013.8.0052</t>
  </si>
  <si>
    <t>013.8.0045</t>
  </si>
  <si>
    <t>013.8.0030</t>
  </si>
  <si>
    <t>013.8.0031</t>
  </si>
  <si>
    <t>013.8.0032</t>
  </si>
  <si>
    <t>013.8.0028</t>
  </si>
  <si>
    <t>013.8.0033</t>
  </si>
  <si>
    <t>013.8.0029</t>
  </si>
  <si>
    <t>013.8.0048</t>
  </si>
  <si>
    <t>013.8.0049</t>
  </si>
  <si>
    <t>Тренажер верхняя тяга</t>
  </si>
  <si>
    <t>013.8.0034</t>
  </si>
  <si>
    <t>013.8.0035</t>
  </si>
  <si>
    <t>013.8.0051</t>
  </si>
  <si>
    <t>Песочница</t>
  </si>
  <si>
    <t>013.8.0036</t>
  </si>
  <si>
    <t>013.8.0039</t>
  </si>
  <si>
    <t>013.8.0040</t>
  </si>
  <si>
    <t>Спортивный комплекс Романа 201.05.00</t>
  </si>
  <si>
    <t>013.8.0042</t>
  </si>
  <si>
    <t>013.8.0057</t>
  </si>
  <si>
    <t>013.8.0050</t>
  </si>
  <si>
    <t>013.8.0069</t>
  </si>
  <si>
    <t>Карусель КР-07</t>
  </si>
  <si>
    <t>013.8.0055</t>
  </si>
  <si>
    <t>013.8.0054</t>
  </si>
  <si>
    <t>013.8.0056</t>
  </si>
  <si>
    <t>013.8.0058</t>
  </si>
  <si>
    <t>013.4.0063</t>
  </si>
  <si>
    <t>013.4.00072</t>
  </si>
  <si>
    <t>013.8.0080</t>
  </si>
  <si>
    <t>013.8.0067</t>
  </si>
  <si>
    <t>013.8.0068</t>
  </si>
  <si>
    <t>013.8.0070</t>
  </si>
  <si>
    <t>Карусель Романа 108.27.02</t>
  </si>
  <si>
    <t>013.4.0066</t>
  </si>
  <si>
    <t>Мяч волейбольный Mikasa</t>
  </si>
  <si>
    <t>Мяч для тенниса</t>
  </si>
  <si>
    <t>013.8.0000</t>
  </si>
  <si>
    <t>013.8.0077</t>
  </si>
  <si>
    <t>013.8.0079</t>
  </si>
  <si>
    <t>013.8.0061</t>
  </si>
  <si>
    <t>Комплекс ИК-27 с качелями</t>
  </si>
  <si>
    <t>Монитор АОС 23.8 24ВXD черный</t>
  </si>
  <si>
    <t>013.4.00075</t>
  </si>
  <si>
    <t>Мышь  черная оптическая</t>
  </si>
  <si>
    <t>Мяч волейбольный Torres Set</t>
  </si>
  <si>
    <t>Мяч футбольный  Torres Match</t>
  </si>
  <si>
    <t>Набор для настольного тенниса</t>
  </si>
  <si>
    <t>013.8.0071</t>
  </si>
  <si>
    <t>Качалка балансир Романа</t>
  </si>
  <si>
    <t>Качалка</t>
  </si>
  <si>
    <t>Принтер Canon MF 3010</t>
  </si>
  <si>
    <t>013/8/0065</t>
  </si>
  <si>
    <t>Принтер МФУ Pantum</t>
  </si>
  <si>
    <t>013.4.00074</t>
  </si>
  <si>
    <t>Сетевой фильтр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</si>
</sst>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9">
    <xf numFmtId="0" fontId="0" fillId="0" borderId="0" xfId="0"/>
    <xf numFmtId="0" fontId="2" fillId="0" borderId="0" xfId="1"/>
    <xf numFmtId="0" fontId="4" fillId="0" borderId="0" xfId="1" applyFont="1"/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" fillId="0" borderId="0" xfId="1" applyBorder="1"/>
    <xf numFmtId="0" fontId="8" fillId="0" borderId="0" xfId="0" applyFont="1"/>
    <xf numFmtId="0" fontId="4" fillId="0" borderId="0" xfId="0" applyFont="1" applyAlignment="1">
      <alignment horizontal="center" vertical="top" wrapText="1"/>
    </xf>
    <xf numFmtId="4" fontId="4" fillId="3" borderId="1" xfId="1" applyNumberFormat="1" applyFont="1" applyFill="1" applyBorder="1" applyAlignment="1">
      <alignment horizontal="center" vertical="center"/>
    </xf>
    <xf numFmtId="0" fontId="2" fillId="0" borderId="0" xfId="1" applyFont="1"/>
    <xf numFmtId="0" fontId="10" fillId="0" borderId="0" xfId="1" applyFont="1"/>
    <xf numFmtId="0" fontId="9" fillId="4" borderId="1" xfId="1" applyFont="1" applyFill="1" applyBorder="1" applyAlignment="1">
      <alignment vertical="top" wrapText="1"/>
    </xf>
    <xf numFmtId="0" fontId="11" fillId="0" borderId="1" xfId="1" applyFont="1" applyBorder="1" applyAlignment="1">
      <alignment horizontal="center" vertical="top" wrapText="1"/>
    </xf>
    <xf numFmtId="0" fontId="12" fillId="0" borderId="0" xfId="1" applyFont="1" applyBorder="1" applyAlignment="1">
      <alignment horizontal="center" vertical="center" wrapText="1"/>
    </xf>
    <xf numFmtId="0" fontId="9" fillId="0" borderId="0" xfId="1" applyFont="1" applyAlignment="1">
      <alignment wrapText="1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horizontal="left" vertical="top" wrapText="1"/>
    </xf>
    <xf numFmtId="0" fontId="1" fillId="0" borderId="0" xfId="2"/>
    <xf numFmtId="0" fontId="1" fillId="0" borderId="0" xfId="2" applyBorder="1"/>
    <xf numFmtId="0" fontId="16" fillId="0" borderId="1" xfId="2" applyFont="1" applyBorder="1" applyAlignment="1">
      <alignment horizontal="center" vertical="top" wrapText="1"/>
    </xf>
    <xf numFmtId="0" fontId="8" fillId="0" borderId="1" xfId="2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wrapText="1"/>
    </xf>
    <xf numFmtId="0" fontId="8" fillId="0" borderId="1" xfId="2" applyFont="1" applyBorder="1" applyAlignment="1">
      <alignment horizontal="center" vertical="top" wrapText="1"/>
    </xf>
    <xf numFmtId="4" fontId="8" fillId="0" borderId="1" xfId="2" applyNumberFormat="1" applyFont="1" applyBorder="1" applyAlignment="1">
      <alignment horizontal="center" vertical="top" wrapText="1"/>
    </xf>
    <xf numFmtId="0" fontId="8" fillId="0" borderId="1" xfId="2" applyFont="1" applyBorder="1" applyAlignment="1">
      <alignment vertical="top" wrapText="1"/>
    </xf>
    <xf numFmtId="0" fontId="3" fillId="2" borderId="1" xfId="2" applyFont="1" applyFill="1" applyBorder="1" applyAlignment="1">
      <alignment horizontal="left" vertical="top" wrapText="1"/>
    </xf>
    <xf numFmtId="0" fontId="6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16" fillId="0" borderId="1" xfId="0" applyFont="1" applyBorder="1"/>
    <xf numFmtId="0" fontId="4" fillId="0" borderId="1" xfId="2" applyFont="1" applyBorder="1" applyAlignment="1">
      <alignment horizontal="center" vertical="center"/>
    </xf>
    <xf numFmtId="14" fontId="4" fillId="0" borderId="1" xfId="2" applyNumberFormat="1" applyFont="1" applyBorder="1" applyAlignment="1">
      <alignment horizontal="center" vertical="center"/>
    </xf>
    <xf numFmtId="0" fontId="2" fillId="0" borderId="1" xfId="1" applyBorder="1"/>
    <xf numFmtId="4" fontId="5" fillId="0" borderId="6" xfId="1" applyNumberFormat="1" applyFont="1" applyBorder="1" applyAlignment="1">
      <alignment horizontal="center"/>
    </xf>
    <xf numFmtId="0" fontId="1" fillId="0" borderId="1" xfId="2" applyBorder="1"/>
    <xf numFmtId="0" fontId="5" fillId="0" borderId="1" xfId="2" applyFont="1" applyBorder="1"/>
    <xf numFmtId="0" fontId="5" fillId="0" borderId="0" xfId="2" applyFont="1"/>
    <xf numFmtId="4" fontId="5" fillId="0" borderId="1" xfId="2" applyNumberFormat="1" applyFont="1" applyBorder="1"/>
    <xf numFmtId="4" fontId="5" fillId="0" borderId="1" xfId="2" applyNumberFormat="1" applyFont="1" applyBorder="1" applyAlignment="1">
      <alignment horizontal="center" vertical="center"/>
    </xf>
    <xf numFmtId="4" fontId="8" fillId="0" borderId="1" xfId="2" applyNumberFormat="1" applyFont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center" vertical="center" wrapText="1"/>
    </xf>
    <xf numFmtId="0" fontId="2" fillId="3" borderId="0" xfId="1" applyFill="1"/>
    <xf numFmtId="4" fontId="4" fillId="3" borderId="3" xfId="1" applyNumberFormat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/>
    </xf>
    <xf numFmtId="14" fontId="4" fillId="3" borderId="1" xfId="1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top" wrapText="1"/>
    </xf>
    <xf numFmtId="0" fontId="8" fillId="3" borderId="1" xfId="2" applyFont="1" applyFill="1" applyBorder="1" applyAlignment="1">
      <alignment horizontal="left" vertical="top" wrapText="1"/>
    </xf>
    <xf numFmtId="4" fontId="8" fillId="3" borderId="1" xfId="2" applyNumberFormat="1" applyFont="1" applyFill="1" applyBorder="1" applyAlignment="1">
      <alignment horizontal="center" vertical="top" wrapText="1"/>
    </xf>
    <xf numFmtId="14" fontId="8" fillId="3" borderId="1" xfId="2" applyNumberFormat="1" applyFont="1" applyFill="1" applyBorder="1" applyAlignment="1">
      <alignment horizontal="center" vertical="top" wrapText="1"/>
    </xf>
    <xf numFmtId="0" fontId="8" fillId="3" borderId="0" xfId="2" applyFont="1" applyFill="1" applyBorder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1" xfId="2" applyFont="1" applyFill="1" applyBorder="1" applyAlignment="1">
      <alignment vertical="top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left"/>
    </xf>
    <xf numFmtId="4" fontId="8" fillId="3" borderId="1" xfId="2" applyNumberFormat="1" applyFont="1" applyFill="1" applyBorder="1" applyAlignment="1">
      <alignment horizontal="center"/>
    </xf>
    <xf numFmtId="4" fontId="8" fillId="3" borderId="1" xfId="2" applyNumberFormat="1" applyFont="1" applyFill="1" applyBorder="1" applyAlignment="1">
      <alignment horizontal="center" vertical="center" wrapText="1"/>
    </xf>
    <xf numFmtId="14" fontId="8" fillId="3" borderId="1" xfId="2" applyNumberFormat="1" applyFont="1" applyFill="1" applyBorder="1" applyAlignment="1">
      <alignment horizontal="center"/>
    </xf>
    <xf numFmtId="0" fontId="1" fillId="3" borderId="0" xfId="2" applyFill="1" applyBorder="1"/>
    <xf numFmtId="0" fontId="1" fillId="3" borderId="0" xfId="2" applyFill="1"/>
    <xf numFmtId="0" fontId="8" fillId="3" borderId="1" xfId="2" applyFont="1" applyFill="1" applyBorder="1"/>
    <xf numFmtId="4" fontId="8" fillId="3" borderId="1" xfId="2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/>
    </xf>
    <xf numFmtId="0" fontId="8" fillId="3" borderId="1" xfId="2" applyFont="1" applyFill="1" applyBorder="1" applyAlignment="1">
      <alignment horizontal="center" wrapText="1"/>
    </xf>
    <xf numFmtId="0" fontId="8" fillId="3" borderId="1" xfId="2" applyFont="1" applyFill="1" applyBorder="1" applyAlignment="1">
      <alignment vertical="center"/>
    </xf>
    <xf numFmtId="0" fontId="8" fillId="3" borderId="1" xfId="2" applyFont="1" applyFill="1" applyBorder="1" applyAlignment="1">
      <alignment horizontal="center" vertical="center"/>
    </xf>
    <xf numFmtId="0" fontId="8" fillId="3" borderId="1" xfId="2" applyFont="1" applyFill="1" applyBorder="1" applyAlignment="1">
      <alignment wrapText="1"/>
    </xf>
    <xf numFmtId="4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2" fillId="3" borderId="0" xfId="1" applyFont="1" applyFill="1"/>
    <xf numFmtId="0" fontId="1" fillId="5" borderId="0" xfId="2" applyFill="1"/>
    <xf numFmtId="0" fontId="18" fillId="0" borderId="0" xfId="1" applyFont="1"/>
    <xf numFmtId="0" fontId="4" fillId="3" borderId="1" xfId="2" applyFont="1" applyFill="1" applyBorder="1" applyAlignment="1">
      <alignment horizontal="center" vertical="center"/>
    </xf>
    <xf numFmtId="4" fontId="4" fillId="3" borderId="1" xfId="2" applyNumberFormat="1" applyFont="1" applyFill="1" applyBorder="1" applyAlignment="1">
      <alignment horizontal="center" vertical="center"/>
    </xf>
    <xf numFmtId="14" fontId="4" fillId="3" borderId="1" xfId="2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vertical="center"/>
    </xf>
    <xf numFmtId="4" fontId="4" fillId="3" borderId="1" xfId="1" applyNumberFormat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4" fillId="3" borderId="2" xfId="1" applyNumberFormat="1" applyFont="1" applyFill="1" applyBorder="1" applyAlignment="1">
      <alignment horizontal="center" vertical="center" wrapText="1"/>
    </xf>
    <xf numFmtId="4" fontId="4" fillId="3" borderId="3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20" fillId="3" borderId="1" xfId="2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/>
    </xf>
    <xf numFmtId="0" fontId="9" fillId="4" borderId="1" xfId="1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9" fillId="0" borderId="0" xfId="1" applyFont="1" applyAlignment="1">
      <alignment horizontal="center"/>
    </xf>
    <xf numFmtId="0" fontId="9" fillId="4" borderId="1" xfId="1" applyFont="1" applyFill="1" applyBorder="1" applyAlignment="1">
      <alignment horizontal="justify" vertical="top" wrapText="1"/>
    </xf>
    <xf numFmtId="0" fontId="9" fillId="4" borderId="2" xfId="1" applyFont="1" applyFill="1" applyBorder="1" applyAlignment="1">
      <alignment horizontal="center" vertical="top" wrapText="1"/>
    </xf>
    <xf numFmtId="0" fontId="9" fillId="4" borderId="3" xfId="1" applyFont="1" applyFill="1" applyBorder="1" applyAlignment="1">
      <alignment horizontal="center" vertical="top" wrapText="1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4" fontId="4" fillId="3" borderId="2" xfId="1" applyNumberFormat="1" applyFont="1" applyFill="1" applyBorder="1" applyAlignment="1">
      <alignment horizontal="center" vertical="center" wrapText="1"/>
    </xf>
    <xf numFmtId="4" fontId="4" fillId="3" borderId="3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14" fontId="4" fillId="3" borderId="3" xfId="1" applyNumberFormat="1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14" fillId="0" borderId="0" xfId="2" applyFont="1" applyAlignment="1"/>
    <xf numFmtId="0" fontId="14" fillId="0" borderId="0" xfId="2" applyFont="1" applyAlignment="1">
      <alignment horizontal="center"/>
    </xf>
    <xf numFmtId="0" fontId="3" fillId="2" borderId="1" xfId="2" applyFont="1" applyFill="1" applyBorder="1" applyAlignment="1">
      <alignment horizontal="left" vertical="top" wrapText="1"/>
    </xf>
    <xf numFmtId="0" fontId="3" fillId="2" borderId="7" xfId="2" applyFont="1" applyFill="1" applyBorder="1" applyAlignment="1">
      <alignment horizontal="center" vertical="top" wrapText="1"/>
    </xf>
    <xf numFmtId="0" fontId="3" fillId="2" borderId="8" xfId="2" applyFont="1" applyFill="1" applyBorder="1" applyAlignment="1">
      <alignment horizontal="center" vertical="top" wrapText="1"/>
    </xf>
    <xf numFmtId="0" fontId="3" fillId="2" borderId="9" xfId="2" applyFont="1" applyFill="1" applyBorder="1" applyAlignment="1">
      <alignment horizontal="center" vertical="top" wrapText="1"/>
    </xf>
    <xf numFmtId="0" fontId="3" fillId="2" borderId="10" xfId="2" applyFont="1" applyFill="1" applyBorder="1" applyAlignment="1">
      <alignment horizontal="center" vertical="top" wrapText="1"/>
    </xf>
    <xf numFmtId="0" fontId="16" fillId="0" borderId="4" xfId="2" applyFont="1" applyBorder="1" applyAlignment="1">
      <alignment horizontal="center" vertical="top" wrapText="1"/>
    </xf>
    <xf numFmtId="0" fontId="16" fillId="0" borderId="6" xfId="2" applyFont="1" applyBorder="1" applyAlignment="1">
      <alignment horizontal="center" vertical="top" wrapText="1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3" fillId="0" borderId="0" xfId="2" applyFont="1" applyAlignment="1"/>
    <xf numFmtId="0" fontId="3" fillId="2" borderId="1" xfId="2" applyFont="1" applyFill="1" applyBorder="1" applyAlignment="1">
      <alignment horizontal="center" vertical="top" wrapText="1"/>
    </xf>
    <xf numFmtId="0" fontId="3" fillId="2" borderId="2" xfId="2" applyFont="1" applyFill="1" applyBorder="1" applyAlignment="1">
      <alignment horizontal="center" vertical="top" wrapText="1"/>
    </xf>
    <xf numFmtId="0" fontId="15" fillId="2" borderId="3" xfId="2" applyFont="1" applyFill="1" applyBorder="1" applyAlignment="1">
      <alignment horizontal="center" vertical="top" wrapText="1"/>
    </xf>
    <xf numFmtId="0" fontId="15" fillId="2" borderId="3" xfId="2" applyFont="1" applyFill="1" applyBorder="1" applyAlignment="1">
      <alignment vertical="top" wrapText="1"/>
    </xf>
    <xf numFmtId="0" fontId="3" fillId="2" borderId="3" xfId="2" applyFont="1" applyFill="1" applyBorder="1" applyAlignment="1">
      <alignment horizontal="center" vertical="top" wrapText="1"/>
    </xf>
    <xf numFmtId="49" fontId="8" fillId="3" borderId="1" xfId="2" applyNumberFormat="1" applyFont="1" applyFill="1" applyBorder="1" applyAlignment="1">
      <alignment wrapText="1"/>
    </xf>
    <xf numFmtId="0" fontId="8" fillId="3" borderId="1" xfId="2" applyFont="1" applyFill="1" applyBorder="1" applyAlignment="1">
      <alignment vertical="center" wrapText="1"/>
    </xf>
    <xf numFmtId="0" fontId="23" fillId="3" borderId="1" xfId="2" applyFont="1" applyFill="1" applyBorder="1" applyAlignment="1">
      <alignment vertical="top" wrapText="1"/>
    </xf>
    <xf numFmtId="4" fontId="23" fillId="3" borderId="1" xfId="2" applyNumberFormat="1" applyFont="1" applyFill="1" applyBorder="1" applyAlignment="1">
      <alignment horizontal="center" vertical="top" wrapText="1"/>
    </xf>
    <xf numFmtId="0" fontId="22" fillId="0" borderId="0" xfId="2" applyFont="1"/>
    <xf numFmtId="0" fontId="23" fillId="3" borderId="1" xfId="2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56;&#1077;&#1077;&#1089;&#1090;&#1088;%20&#1084;&#1091;&#1085;&#1080;&#1094;&#1080;&#1087;%20&#1080;&#1084;&#1091;&#1097;&#1077;&#1089;&#1090;&#1074;&#1072;%20&#1085;&#1072;%202025%20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дания(214)"/>
      <sheetName val="Земельные участки(548)"/>
      <sheetName val="Сооружения(112)"/>
      <sheetName val="Транспорт(78)"/>
      <sheetName val="Прочее(6606)"/>
      <sheetName val="сооружение"/>
    </sheetNames>
    <sheetDataSet>
      <sheetData sheetId="0"/>
      <sheetData sheetId="1"/>
      <sheetData sheetId="2"/>
      <sheetData sheetId="3"/>
      <sheetData sheetId="4">
        <row r="9">
          <cell r="B9" t="str">
            <v>Домашняя аудиосистема</v>
          </cell>
          <cell r="D9">
            <v>25990</v>
          </cell>
        </row>
        <row r="17">
          <cell r="B17" t="str">
            <v>Мотопомпа</v>
          </cell>
          <cell r="C17">
            <v>26100</v>
          </cell>
          <cell r="D17">
            <v>26100</v>
          </cell>
        </row>
        <row r="18">
          <cell r="B18" t="str">
            <v>Ноутбук Lenova</v>
          </cell>
          <cell r="C18">
            <v>17100</v>
          </cell>
          <cell r="D18">
            <v>17100</v>
          </cell>
        </row>
        <row r="19">
          <cell r="B19" t="str">
            <v>Переплетчик (дырокол)</v>
          </cell>
          <cell r="C19">
            <v>4714</v>
          </cell>
          <cell r="D19">
            <v>4714</v>
          </cell>
        </row>
        <row r="20">
          <cell r="B20" t="str">
            <v>Принтер Epson L210</v>
          </cell>
          <cell r="C20">
            <v>37393.919999999998</v>
          </cell>
          <cell r="D20">
            <v>37393.919999999998</v>
          </cell>
        </row>
        <row r="21">
          <cell r="B21" t="str">
            <v>Принтер Samaung 4220</v>
          </cell>
          <cell r="C21">
            <v>6098</v>
          </cell>
          <cell r="D21">
            <v>6098</v>
          </cell>
        </row>
        <row r="22">
          <cell r="B22" t="str">
            <v>Принтер лазерный 1320</v>
          </cell>
          <cell r="C22">
            <v>16587.240000000002</v>
          </cell>
          <cell r="D22">
            <v>16587.240000000002</v>
          </cell>
        </row>
        <row r="23">
          <cell r="B23" t="str">
            <v>Принтер лазерный HP Laser Jet Pro r1102</v>
          </cell>
          <cell r="C23">
            <v>4780</v>
          </cell>
          <cell r="D23">
            <v>4780</v>
          </cell>
        </row>
        <row r="24">
          <cell r="B24" t="str">
            <v>Светильник ЖКУ 5051-250-001У1</v>
          </cell>
          <cell r="C24">
            <v>58750</v>
          </cell>
          <cell r="D24">
            <v>58750</v>
          </cell>
        </row>
        <row r="25">
          <cell r="B25" t="str">
            <v>Сейф АSM.30</v>
          </cell>
          <cell r="C25">
            <v>9188</v>
          </cell>
          <cell r="D25">
            <v>9188</v>
          </cell>
        </row>
        <row r="26">
          <cell r="B26" t="str">
            <v>Стол офисный</v>
          </cell>
          <cell r="C26">
            <v>13960</v>
          </cell>
          <cell r="D26">
            <v>13960</v>
          </cell>
        </row>
        <row r="27">
          <cell r="B27" t="str">
            <v xml:space="preserve">Телевизор </v>
          </cell>
          <cell r="C27">
            <v>8271.1</v>
          </cell>
          <cell r="D27">
            <v>8271.1</v>
          </cell>
        </row>
        <row r="28">
          <cell r="B28" t="str">
            <v>Факс</v>
          </cell>
          <cell r="C28">
            <v>5009</v>
          </cell>
          <cell r="D28">
            <v>5009</v>
          </cell>
        </row>
        <row r="29">
          <cell r="B29" t="str">
            <v>Карусель с рулем</v>
          </cell>
          <cell r="C29">
            <v>27000</v>
          </cell>
          <cell r="D29">
            <v>27000</v>
          </cell>
        </row>
        <row r="30">
          <cell r="B30" t="str">
            <v>Качели на стойках двойные металл.</v>
          </cell>
          <cell r="C30">
            <v>34200</v>
          </cell>
          <cell r="D30">
            <v>34200</v>
          </cell>
        </row>
        <row r="31">
          <cell r="B31" t="str">
            <v>Спортивный комплекс СО-21</v>
          </cell>
          <cell r="C31">
            <v>27000</v>
          </cell>
          <cell r="D31">
            <v>27000</v>
          </cell>
        </row>
        <row r="32">
          <cell r="B32" t="str">
            <v>Видеокамеры</v>
          </cell>
          <cell r="C32">
            <v>27600</v>
          </cell>
          <cell r="D32">
            <v>27600</v>
          </cell>
        </row>
        <row r="33">
          <cell r="B33" t="str">
            <v>Принтер МФУ НР М28а</v>
          </cell>
          <cell r="C33">
            <v>15450</v>
          </cell>
          <cell r="D33">
            <v>12360</v>
          </cell>
        </row>
        <row r="34">
          <cell r="B34" t="str">
            <v>Тренажер Гребля</v>
          </cell>
          <cell r="C34">
            <v>40000</v>
          </cell>
          <cell r="D34">
            <v>31999.68</v>
          </cell>
        </row>
        <row r="35">
          <cell r="B35" t="str">
            <v>Компьютер в комплекте</v>
          </cell>
          <cell r="C35">
            <v>39854</v>
          </cell>
          <cell r="D35">
            <v>31883.040000000001</v>
          </cell>
        </row>
        <row r="36">
          <cell r="B36" t="str">
            <v>Компьютер в комплекте</v>
          </cell>
          <cell r="C36">
            <v>16336</v>
          </cell>
          <cell r="D36">
            <v>16336</v>
          </cell>
        </row>
        <row r="37">
          <cell r="B37" t="str">
            <v>Качалка-балансир</v>
          </cell>
          <cell r="C37">
            <v>12576</v>
          </cell>
          <cell r="D37">
            <v>12576</v>
          </cell>
        </row>
        <row r="38">
          <cell r="B38" t="str">
            <v>Карусель с рулем</v>
          </cell>
          <cell r="C38">
            <v>47437</v>
          </cell>
          <cell r="D38">
            <v>37950</v>
          </cell>
        </row>
        <row r="39">
          <cell r="B39" t="str">
            <v>Спортивный комплекс СО-21</v>
          </cell>
          <cell r="C39">
            <v>47435</v>
          </cell>
          <cell r="D39">
            <v>40000</v>
          </cell>
        </row>
        <row r="40">
          <cell r="B40" t="str">
            <v>Качели двойные</v>
          </cell>
          <cell r="C40">
            <v>29386</v>
          </cell>
          <cell r="D40">
            <v>20000</v>
          </cell>
        </row>
        <row r="41">
          <cell r="B41" t="str">
            <v>Горка</v>
          </cell>
          <cell r="C41">
            <v>30013</v>
          </cell>
          <cell r="D41">
            <v>24010.32</v>
          </cell>
        </row>
        <row r="42">
          <cell r="B42" t="str">
            <v>Качалка-балансир</v>
          </cell>
          <cell r="C42">
            <v>23631.51</v>
          </cell>
          <cell r="D42">
            <v>23631.51</v>
          </cell>
        </row>
        <row r="43">
          <cell r="B43" t="str">
            <v>Тренажер верхняя тяга</v>
          </cell>
          <cell r="C43">
            <v>28798.49</v>
          </cell>
          <cell r="D43">
            <v>23038.560000000001</v>
          </cell>
        </row>
        <row r="44">
          <cell r="B44" t="str">
            <v>Тренажер для спины</v>
          </cell>
          <cell r="C44">
            <v>14000</v>
          </cell>
          <cell r="D44">
            <v>11199.84</v>
          </cell>
        </row>
        <row r="45">
          <cell r="B45" t="str">
            <v>Песочница</v>
          </cell>
          <cell r="C45">
            <v>9831</v>
          </cell>
          <cell r="D45">
            <v>7864.8</v>
          </cell>
        </row>
        <row r="46">
          <cell r="B46" t="str">
            <v>Скамья (брус фанерный)</v>
          </cell>
          <cell r="C46">
            <v>11405</v>
          </cell>
          <cell r="D46">
            <v>9123.84</v>
          </cell>
        </row>
        <row r="47">
          <cell r="B47" t="str">
            <v>Беседка</v>
          </cell>
          <cell r="C47">
            <v>91261</v>
          </cell>
          <cell r="D47">
            <v>73008.960000000006</v>
          </cell>
        </row>
        <row r="48">
          <cell r="B48" t="str">
            <v>Тренажер Гребля</v>
          </cell>
          <cell r="C48">
            <v>32000</v>
          </cell>
          <cell r="D48">
            <v>25599.84</v>
          </cell>
        </row>
        <row r="49">
          <cell r="B49" t="str">
            <v>Тренажер Двойные лыжи</v>
          </cell>
          <cell r="C49">
            <v>44880</v>
          </cell>
          <cell r="D49">
            <v>35904</v>
          </cell>
        </row>
        <row r="50">
          <cell r="B50" t="str">
            <v>Качалка-балансир</v>
          </cell>
          <cell r="C50">
            <v>13893.85</v>
          </cell>
          <cell r="D50">
            <v>14575.04</v>
          </cell>
        </row>
        <row r="51">
          <cell r="B51" t="str">
            <v>Карусель</v>
          </cell>
          <cell r="C51">
            <v>47437</v>
          </cell>
          <cell r="D51">
            <v>37949.040000000001</v>
          </cell>
        </row>
        <row r="52">
          <cell r="B52" t="str">
            <v>Спортивный комплекс СО-21</v>
          </cell>
          <cell r="C52">
            <v>34935</v>
          </cell>
          <cell r="D52">
            <v>25855.84</v>
          </cell>
        </row>
        <row r="53">
          <cell r="B53" t="str">
            <v>Качели двойные</v>
          </cell>
          <cell r="C53">
            <v>29386</v>
          </cell>
          <cell r="D53">
            <v>27017.439999999999</v>
          </cell>
        </row>
        <row r="54">
          <cell r="B54" t="str">
            <v>горка</v>
          </cell>
          <cell r="C54">
            <v>30013</v>
          </cell>
          <cell r="D54">
            <v>24010.32</v>
          </cell>
        </row>
        <row r="55">
          <cell r="B55" t="str">
            <v>Тренажер верхняя тяга</v>
          </cell>
          <cell r="C55">
            <v>29300</v>
          </cell>
          <cell r="D55">
            <v>23439.84</v>
          </cell>
        </row>
        <row r="56">
          <cell r="B56" t="str">
            <v>Тренажер для спины</v>
          </cell>
          <cell r="C56">
            <v>12682.15</v>
          </cell>
          <cell r="D56">
            <v>10145.76</v>
          </cell>
        </row>
        <row r="57">
          <cell r="B57" t="str">
            <v>Игровой комплекс</v>
          </cell>
          <cell r="C57">
            <v>139868</v>
          </cell>
          <cell r="D57">
            <v>111894.24</v>
          </cell>
        </row>
        <row r="58">
          <cell r="B58" t="str">
            <v>Песочница</v>
          </cell>
          <cell r="C58">
            <v>9831</v>
          </cell>
          <cell r="D58">
            <v>7864.8</v>
          </cell>
        </row>
        <row r="59">
          <cell r="B59" t="str">
            <v>Качалка-балансир Б-2</v>
          </cell>
          <cell r="C59">
            <v>25300</v>
          </cell>
          <cell r="D59">
            <v>10104</v>
          </cell>
        </row>
        <row r="60">
          <cell r="B60" t="str">
            <v>Видеокамеры</v>
          </cell>
          <cell r="C60">
            <v>20433</v>
          </cell>
          <cell r="D60">
            <v>20433</v>
          </cell>
        </row>
        <row r="61">
          <cell r="B61" t="str">
            <v>Качели двойные К-02 со спинкой (высота 2,1м)</v>
          </cell>
          <cell r="C61">
            <v>26200</v>
          </cell>
          <cell r="D61">
            <v>15720.12</v>
          </cell>
        </row>
        <row r="62">
          <cell r="B62" t="str">
            <v>Карусель КР-07</v>
          </cell>
          <cell r="C62">
            <v>40500</v>
          </cell>
          <cell r="D62">
            <v>24300</v>
          </cell>
        </row>
        <row r="63">
          <cell r="B63" t="str">
            <v>Игровой комплекс ИК1</v>
          </cell>
          <cell r="C63">
            <v>106400</v>
          </cell>
          <cell r="D63">
            <v>63839.88</v>
          </cell>
        </row>
        <row r="64">
          <cell r="B64" t="str">
            <v>Игровой комплекс ИК-29</v>
          </cell>
          <cell r="C64">
            <v>141700</v>
          </cell>
          <cell r="D64">
            <v>85020.12</v>
          </cell>
        </row>
        <row r="65">
          <cell r="B65" t="str">
            <v>Комплекс ИК-27 с качелями</v>
          </cell>
          <cell r="C65">
            <v>99000</v>
          </cell>
          <cell r="D65">
            <v>59400</v>
          </cell>
        </row>
        <row r="66">
          <cell r="B66" t="str">
            <v>Карусель КР-06</v>
          </cell>
          <cell r="C66">
            <v>32400</v>
          </cell>
          <cell r="D66">
            <v>19440</v>
          </cell>
        </row>
        <row r="67">
          <cell r="B67" t="str">
            <v>Скамья С-05 усилинная без спинки, длина 2,0м.</v>
          </cell>
          <cell r="C67">
            <v>14000</v>
          </cell>
          <cell r="D67">
            <v>8399.8799999999992</v>
          </cell>
        </row>
        <row r="68">
          <cell r="B68" t="str">
            <v>Прицеп автомобильный</v>
          </cell>
          <cell r="C68">
            <v>60000</v>
          </cell>
          <cell r="D68">
            <v>14940</v>
          </cell>
        </row>
        <row r="69">
          <cell r="B69" t="str">
            <v>Сельскохозяйственный рынок</v>
          </cell>
          <cell r="C69">
            <v>405852</v>
          </cell>
          <cell r="D69">
            <v>243511.2</v>
          </cell>
        </row>
        <row r="70">
          <cell r="B70" t="str">
            <v>Принтер МФУ Pantum</v>
          </cell>
          <cell r="C70">
            <v>16564</v>
          </cell>
          <cell r="D70">
            <v>5521.32</v>
          </cell>
        </row>
        <row r="71">
          <cell r="B71" t="str">
            <v>Кресло компьютерное</v>
          </cell>
          <cell r="C71">
            <v>11760</v>
          </cell>
          <cell r="D71">
            <v>1680</v>
          </cell>
        </row>
        <row r="72">
          <cell r="B72" t="str">
            <v>Кресло компьютерное Trendy</v>
          </cell>
          <cell r="C72">
            <v>23032</v>
          </cell>
          <cell r="D72">
            <v>3290.28</v>
          </cell>
        </row>
        <row r="73">
          <cell r="B73" t="str">
            <v>Системный блок</v>
          </cell>
          <cell r="C73">
            <v>36064</v>
          </cell>
          <cell r="D73">
            <v>12021.36</v>
          </cell>
        </row>
        <row r="74">
          <cell r="B74" t="str">
            <v>Принтер Canon i-sensys MF3010</v>
          </cell>
          <cell r="C74">
            <v>36400</v>
          </cell>
          <cell r="D74">
            <v>12133.32</v>
          </cell>
        </row>
        <row r="75">
          <cell r="B75" t="str">
            <v>Молоток отбойный Интерскол  М-32</v>
          </cell>
          <cell r="C75">
            <v>29950</v>
          </cell>
          <cell r="D75">
            <v>0</v>
          </cell>
        </row>
        <row r="76">
          <cell r="B76" t="str">
            <v>Генератор Бензиновый БРАИТ 5500</v>
          </cell>
          <cell r="C76">
            <v>48990</v>
          </cell>
          <cell r="D76">
            <v>0</v>
          </cell>
        </row>
        <row r="77">
          <cell r="B77" t="str">
            <v>Системный блок А 520</v>
          </cell>
          <cell r="C77">
            <v>36618</v>
          </cell>
          <cell r="D77">
            <v>0</v>
          </cell>
        </row>
        <row r="78">
          <cell r="B78" t="str">
            <v>Игровой комплекс ИК 47</v>
          </cell>
          <cell r="C78">
            <v>293500</v>
          </cell>
          <cell r="D78">
            <v>39133.360000000001</v>
          </cell>
        </row>
        <row r="79">
          <cell r="B79" t="str">
            <v>Карусель КР-07</v>
          </cell>
          <cell r="C79">
            <v>74000</v>
          </cell>
          <cell r="D79">
            <v>0</v>
          </cell>
        </row>
        <row r="80">
          <cell r="B80" t="str">
            <v>Качели К-02 двойные комбинированные</v>
          </cell>
          <cell r="C80">
            <v>41700</v>
          </cell>
          <cell r="D80">
            <v>0</v>
          </cell>
        </row>
        <row r="81">
          <cell r="B81" t="str">
            <v>Качели К-06 "Гнездо"</v>
          </cell>
          <cell r="C81">
            <v>99000</v>
          </cell>
          <cell r="D81">
            <v>0</v>
          </cell>
        </row>
        <row r="82">
          <cell r="B82" t="str">
            <v>Монитор АОС 23.8 24В2XD</v>
          </cell>
          <cell r="C82">
            <v>10650</v>
          </cell>
          <cell r="D82">
            <v>0</v>
          </cell>
        </row>
        <row r="83">
          <cell r="B83" t="str">
            <v>Стойки волейбольные с сеткой</v>
          </cell>
          <cell r="C83">
            <v>31300</v>
          </cell>
          <cell r="D83">
            <v>0</v>
          </cell>
        </row>
        <row r="84">
          <cell r="B84" t="str">
            <v>Стол теннисный Olympic Optima c сеткой</v>
          </cell>
          <cell r="C84">
            <v>72360</v>
          </cell>
          <cell r="D84">
            <v>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="70" zoomScaleNormal="100" zoomScaleSheetLayoutView="70" workbookViewId="0">
      <selection activeCell="G15" sqref="G15"/>
    </sheetView>
  </sheetViews>
  <sheetFormatPr defaultRowHeight="15" x14ac:dyDescent="0.25"/>
  <cols>
    <col min="3" max="3" width="12" customWidth="1"/>
    <col min="10" max="10" width="10.85546875" customWidth="1"/>
  </cols>
  <sheetData>
    <row r="1" spans="1:11" ht="15.75" x14ac:dyDescent="0.25">
      <c r="A1" s="7"/>
      <c r="H1" s="92" t="s">
        <v>165</v>
      </c>
      <c r="I1" s="92"/>
      <c r="J1" s="92"/>
    </row>
    <row r="2" spans="1:11" x14ac:dyDescent="0.25">
      <c r="H2" s="92"/>
      <c r="I2" s="92"/>
      <c r="J2" s="92"/>
    </row>
    <row r="3" spans="1:11" x14ac:dyDescent="0.25">
      <c r="H3" s="92"/>
      <c r="I3" s="92"/>
      <c r="J3" s="92"/>
    </row>
    <row r="4" spans="1:11" x14ac:dyDescent="0.25">
      <c r="H4" s="92"/>
      <c r="I4" s="92"/>
      <c r="J4" s="92"/>
    </row>
    <row r="5" spans="1:11" x14ac:dyDescent="0.25">
      <c r="H5" s="92"/>
      <c r="I5" s="92"/>
      <c r="J5" s="92"/>
    </row>
    <row r="6" spans="1:11" x14ac:dyDescent="0.25">
      <c r="H6" s="8"/>
      <c r="I6" s="8"/>
      <c r="J6" s="8"/>
    </row>
    <row r="7" spans="1:11" x14ac:dyDescent="0.25">
      <c r="C7" s="90" t="s">
        <v>166</v>
      </c>
      <c r="D7" s="90"/>
      <c r="E7" s="90"/>
      <c r="F7" s="90"/>
      <c r="G7" s="90"/>
      <c r="H7" s="90"/>
    </row>
    <row r="8" spans="1:11" x14ac:dyDescent="0.25">
      <c r="C8" s="90"/>
      <c r="D8" s="90"/>
      <c r="E8" s="90"/>
      <c r="F8" s="90"/>
      <c r="G8" s="90"/>
      <c r="H8" s="90"/>
    </row>
    <row r="9" spans="1:11" x14ac:dyDescent="0.25">
      <c r="C9" s="90"/>
      <c r="D9" s="90"/>
      <c r="E9" s="90"/>
      <c r="F9" s="90"/>
      <c r="G9" s="90"/>
      <c r="H9" s="90"/>
    </row>
    <row r="10" spans="1:11" x14ac:dyDescent="0.25">
      <c r="C10" s="90"/>
      <c r="D10" s="90"/>
      <c r="E10" s="90"/>
      <c r="F10" s="90"/>
      <c r="G10" s="90"/>
      <c r="H10" s="90"/>
    </row>
    <row r="11" spans="1:11" x14ac:dyDescent="0.25">
      <c r="C11" s="90"/>
      <c r="D11" s="90"/>
      <c r="E11" s="90"/>
      <c r="F11" s="90"/>
      <c r="G11" s="90"/>
      <c r="H11" s="90"/>
    </row>
    <row r="12" spans="1:11" x14ac:dyDescent="0.25">
      <c r="C12" s="90"/>
      <c r="D12" s="90"/>
      <c r="E12" s="90"/>
      <c r="F12" s="90"/>
      <c r="G12" s="90"/>
      <c r="H12" s="90"/>
    </row>
    <row r="14" spans="1:11" x14ac:dyDescent="0.25">
      <c r="C14" s="91" t="s">
        <v>37</v>
      </c>
      <c r="D14" s="91"/>
      <c r="E14" s="91"/>
      <c r="F14" s="91"/>
      <c r="G14" s="91"/>
      <c r="H14" s="91"/>
    </row>
    <row r="16" spans="1:11" x14ac:dyDescent="0.25">
      <c r="B16" s="32" t="s">
        <v>26</v>
      </c>
      <c r="C16" s="31"/>
      <c r="D16" s="93" t="s">
        <v>27</v>
      </c>
      <c r="E16" s="93"/>
      <c r="F16" s="93"/>
      <c r="G16" s="93"/>
      <c r="H16" s="93"/>
      <c r="I16" s="93"/>
      <c r="J16" s="93"/>
      <c r="K16" s="30"/>
    </row>
    <row r="17" spans="2:11" x14ac:dyDescent="0.25">
      <c r="B17" s="95" t="s">
        <v>28</v>
      </c>
      <c r="C17" s="96"/>
      <c r="D17" s="94" t="s">
        <v>31</v>
      </c>
      <c r="E17" s="94"/>
      <c r="F17" s="94"/>
      <c r="G17" s="94"/>
      <c r="H17" s="94"/>
      <c r="I17" s="94"/>
      <c r="J17" s="94"/>
      <c r="K17" s="30"/>
    </row>
    <row r="18" spans="2:11" x14ac:dyDescent="0.25">
      <c r="B18" s="95" t="s">
        <v>30</v>
      </c>
      <c r="C18" s="96"/>
      <c r="D18" s="102" t="s">
        <v>29</v>
      </c>
      <c r="E18" s="102"/>
      <c r="F18" s="102"/>
      <c r="G18" s="102"/>
      <c r="H18" s="102"/>
      <c r="I18" s="102"/>
      <c r="J18" s="102"/>
      <c r="K18" s="30"/>
    </row>
    <row r="19" spans="2:11" x14ac:dyDescent="0.25">
      <c r="B19" s="95" t="s">
        <v>16</v>
      </c>
      <c r="C19" s="96"/>
      <c r="D19" s="97" t="s">
        <v>38</v>
      </c>
      <c r="E19" s="98"/>
      <c r="F19" s="98"/>
      <c r="G19" s="98"/>
      <c r="H19" s="98"/>
      <c r="I19" s="98"/>
      <c r="J19" s="99"/>
      <c r="K19" s="30"/>
    </row>
    <row r="20" spans="2:11" x14ac:dyDescent="0.25">
      <c r="B20" s="100" t="s">
        <v>32</v>
      </c>
      <c r="C20" s="101"/>
      <c r="D20" s="100" t="s">
        <v>33</v>
      </c>
      <c r="E20" s="103"/>
      <c r="F20" s="103"/>
      <c r="G20" s="103"/>
      <c r="H20" s="103"/>
      <c r="I20" s="103"/>
      <c r="J20" s="101"/>
      <c r="K20" s="30"/>
    </row>
    <row r="21" spans="2:11" x14ac:dyDescent="0.25">
      <c r="B21" s="95" t="s">
        <v>28</v>
      </c>
      <c r="C21" s="96"/>
      <c r="D21" s="97" t="s">
        <v>39</v>
      </c>
      <c r="E21" s="98"/>
      <c r="F21" s="98"/>
      <c r="G21" s="98"/>
      <c r="H21" s="98"/>
      <c r="I21" s="98"/>
      <c r="J21" s="99"/>
      <c r="K21" s="30"/>
    </row>
    <row r="22" spans="2:11" x14ac:dyDescent="0.25">
      <c r="B22" s="95" t="s">
        <v>28</v>
      </c>
      <c r="C22" s="96"/>
      <c r="D22" s="97" t="s">
        <v>40</v>
      </c>
      <c r="E22" s="98"/>
      <c r="F22" s="98"/>
      <c r="G22" s="98"/>
      <c r="H22" s="98"/>
      <c r="I22" s="98"/>
      <c r="J22" s="99"/>
      <c r="K22" s="30"/>
    </row>
    <row r="23" spans="2:11" x14ac:dyDescent="0.25">
      <c r="B23" s="95" t="s">
        <v>28</v>
      </c>
      <c r="C23" s="96"/>
      <c r="D23" s="97" t="s">
        <v>41</v>
      </c>
      <c r="E23" s="98"/>
      <c r="F23" s="98"/>
      <c r="G23" s="98"/>
      <c r="H23" s="98"/>
      <c r="I23" s="98"/>
      <c r="J23" s="99"/>
      <c r="K23" s="30"/>
    </row>
    <row r="24" spans="2:11" ht="15.75" customHeight="1" x14ac:dyDescent="0.25">
      <c r="B24" s="95" t="s">
        <v>28</v>
      </c>
      <c r="C24" s="96"/>
      <c r="D24" s="97" t="s">
        <v>42</v>
      </c>
      <c r="E24" s="98"/>
      <c r="F24" s="98"/>
      <c r="G24" s="98"/>
      <c r="H24" s="98"/>
      <c r="I24" s="98"/>
      <c r="J24" s="99"/>
      <c r="K24" s="30"/>
    </row>
  </sheetData>
  <mergeCells count="20">
    <mergeCell ref="B24:C24"/>
    <mergeCell ref="D24:J24"/>
    <mergeCell ref="D23:J23"/>
    <mergeCell ref="B17:C17"/>
    <mergeCell ref="B18:C18"/>
    <mergeCell ref="B19:C19"/>
    <mergeCell ref="B20:C20"/>
    <mergeCell ref="B21:C21"/>
    <mergeCell ref="B22:C22"/>
    <mergeCell ref="B23:C23"/>
    <mergeCell ref="D18:J18"/>
    <mergeCell ref="D19:J19"/>
    <mergeCell ref="D20:J20"/>
    <mergeCell ref="D21:J21"/>
    <mergeCell ref="D22:J22"/>
    <mergeCell ref="C7:H12"/>
    <mergeCell ref="C14:H14"/>
    <mergeCell ref="H1:J5"/>
    <mergeCell ref="D16:J16"/>
    <mergeCell ref="D17:J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0" zoomScaleNormal="90" zoomScaleSheetLayoutView="80" workbookViewId="0">
      <pane xSplit="1" ySplit="5" topLeftCell="B15" activePane="bottomRight" state="frozen"/>
      <selection pane="topRight" activeCell="B1" sqref="B1"/>
      <selection pane="bottomLeft" activeCell="A6" sqref="A6"/>
      <selection pane="bottomRight" activeCell="A21" sqref="A21:J21"/>
    </sheetView>
  </sheetViews>
  <sheetFormatPr defaultRowHeight="15" x14ac:dyDescent="0.25"/>
  <cols>
    <col min="1" max="1" width="11.28515625" style="10" customWidth="1"/>
    <col min="2" max="2" width="19.140625" style="10" customWidth="1"/>
    <col min="3" max="3" width="51.140625" style="10" customWidth="1"/>
    <col min="4" max="4" width="25.28515625" style="10" customWidth="1"/>
    <col min="5" max="5" width="36.42578125" style="10" customWidth="1"/>
    <col min="6" max="6" width="16.140625" style="10" customWidth="1"/>
    <col min="7" max="7" width="19.85546875" style="10" customWidth="1"/>
    <col min="8" max="8" width="20.5703125" style="10" customWidth="1"/>
    <col min="9" max="9" width="32.7109375" style="10" customWidth="1"/>
    <col min="10" max="10" width="29.42578125" style="10" customWidth="1"/>
    <col min="11" max="16384" width="9.140625" style="10"/>
  </cols>
  <sheetData>
    <row r="1" spans="1:10" ht="51" customHeight="1" x14ac:dyDescent="0.25">
      <c r="A1" s="15" t="s">
        <v>15</v>
      </c>
      <c r="B1" s="15" t="s">
        <v>16</v>
      </c>
      <c r="C1" s="16"/>
      <c r="D1" s="17"/>
      <c r="E1" s="15"/>
      <c r="F1" s="15"/>
      <c r="G1" s="15"/>
      <c r="H1" s="15"/>
      <c r="I1" s="15"/>
      <c r="J1" s="15"/>
    </row>
    <row r="2" spans="1:10" x14ac:dyDescent="0.25">
      <c r="A2" s="106" t="s">
        <v>14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0" x14ac:dyDescent="0.25">
      <c r="A3" s="11"/>
      <c r="B3" s="11"/>
      <c r="C3" s="73" t="s">
        <v>28</v>
      </c>
      <c r="D3" s="11"/>
      <c r="E3" s="11"/>
      <c r="F3" s="11"/>
      <c r="G3" s="11"/>
      <c r="H3" s="11"/>
      <c r="I3" s="11"/>
      <c r="J3" s="11"/>
    </row>
    <row r="4" spans="1:10" ht="102" customHeight="1" x14ac:dyDescent="0.25">
      <c r="A4" s="104" t="s">
        <v>1</v>
      </c>
      <c r="B4" s="104" t="s">
        <v>2</v>
      </c>
      <c r="C4" s="104" t="s">
        <v>3</v>
      </c>
      <c r="D4" s="104" t="s">
        <v>4</v>
      </c>
      <c r="E4" s="107" t="s">
        <v>5</v>
      </c>
      <c r="F4" s="108" t="s">
        <v>6</v>
      </c>
      <c r="G4" s="104" t="s">
        <v>7</v>
      </c>
      <c r="H4" s="104" t="s">
        <v>8</v>
      </c>
      <c r="I4" s="104" t="s">
        <v>9</v>
      </c>
      <c r="J4" s="12" t="s">
        <v>10</v>
      </c>
    </row>
    <row r="5" spans="1:10" ht="15" hidden="1" customHeight="1" x14ac:dyDescent="0.25">
      <c r="A5" s="104"/>
      <c r="B5" s="104"/>
      <c r="C5" s="104"/>
      <c r="D5" s="104"/>
      <c r="E5" s="107"/>
      <c r="F5" s="109"/>
      <c r="G5" s="104"/>
      <c r="H5" s="104"/>
      <c r="I5" s="104"/>
      <c r="J5" s="12"/>
    </row>
    <row r="6" spans="1:10" ht="21.7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</row>
    <row r="7" spans="1:10" s="71" customFormat="1" ht="88.5" customHeight="1" x14ac:dyDescent="0.25">
      <c r="A7" s="81" t="s">
        <v>48</v>
      </c>
      <c r="B7" s="82" t="s">
        <v>49</v>
      </c>
      <c r="C7" s="82" t="s">
        <v>50</v>
      </c>
      <c r="D7" s="81" t="s">
        <v>51</v>
      </c>
      <c r="E7" s="81">
        <v>226129.2</v>
      </c>
      <c r="F7" s="81">
        <v>226129.2</v>
      </c>
      <c r="G7" s="81" t="s">
        <v>52</v>
      </c>
      <c r="H7" s="81" t="s">
        <v>53</v>
      </c>
      <c r="I7" s="81" t="s">
        <v>54</v>
      </c>
      <c r="J7" s="81" t="s">
        <v>12</v>
      </c>
    </row>
    <row r="8" spans="1:10" s="71" customFormat="1" ht="126" customHeight="1" x14ac:dyDescent="0.25">
      <c r="A8" s="81" t="s">
        <v>55</v>
      </c>
      <c r="B8" s="82" t="s">
        <v>56</v>
      </c>
      <c r="C8" s="82" t="s">
        <v>57</v>
      </c>
      <c r="D8" s="81" t="s">
        <v>58</v>
      </c>
      <c r="E8" s="81">
        <v>149511.44</v>
      </c>
      <c r="F8" s="81">
        <v>149511.44</v>
      </c>
      <c r="G8" s="81" t="s">
        <v>59</v>
      </c>
      <c r="H8" s="82" t="s">
        <v>60</v>
      </c>
      <c r="I8" s="81" t="s">
        <v>61</v>
      </c>
      <c r="J8" s="81" t="s">
        <v>12</v>
      </c>
    </row>
    <row r="9" spans="1:10" s="71" customFormat="1" ht="93.75" customHeight="1" x14ac:dyDescent="0.25">
      <c r="A9" s="81" t="s">
        <v>62</v>
      </c>
      <c r="B9" s="82" t="s">
        <v>63</v>
      </c>
      <c r="C9" s="82" t="s">
        <v>64</v>
      </c>
      <c r="D9" s="81" t="s">
        <v>65</v>
      </c>
      <c r="E9" s="81">
        <v>181692.63</v>
      </c>
      <c r="F9" s="81">
        <v>181692.63</v>
      </c>
      <c r="G9" s="81" t="s">
        <v>59</v>
      </c>
      <c r="H9" s="82" t="s">
        <v>60</v>
      </c>
      <c r="I9" s="81" t="s">
        <v>61</v>
      </c>
      <c r="J9" s="81" t="s">
        <v>12</v>
      </c>
    </row>
    <row r="10" spans="1:10" s="71" customFormat="1" ht="52.5" customHeight="1" x14ac:dyDescent="0.25">
      <c r="A10" s="81" t="s">
        <v>66</v>
      </c>
      <c r="B10" s="82" t="s">
        <v>67</v>
      </c>
      <c r="C10" s="82" t="s">
        <v>68</v>
      </c>
      <c r="D10" s="82" t="s">
        <v>69</v>
      </c>
      <c r="E10" s="81">
        <v>183372.96</v>
      </c>
      <c r="F10" s="83">
        <v>183372.96</v>
      </c>
      <c r="G10" s="81" t="s">
        <v>59</v>
      </c>
      <c r="H10" s="82" t="s">
        <v>60</v>
      </c>
      <c r="I10" s="81" t="s">
        <v>61</v>
      </c>
      <c r="J10" s="81" t="s">
        <v>70</v>
      </c>
    </row>
    <row r="11" spans="1:10" s="71" customFormat="1" ht="64.5" customHeight="1" x14ac:dyDescent="0.25">
      <c r="A11" s="81" t="s">
        <v>71</v>
      </c>
      <c r="B11" s="82" t="s">
        <v>72</v>
      </c>
      <c r="C11" s="82" t="s">
        <v>73</v>
      </c>
      <c r="D11" s="81" t="s">
        <v>74</v>
      </c>
      <c r="E11" s="81">
        <v>198535.26</v>
      </c>
      <c r="F11" s="81">
        <v>198535.26</v>
      </c>
      <c r="G11" s="81" t="s">
        <v>75</v>
      </c>
      <c r="H11" s="82" t="s">
        <v>76</v>
      </c>
      <c r="I11" s="81" t="s">
        <v>61</v>
      </c>
      <c r="J11" s="81" t="s">
        <v>12</v>
      </c>
    </row>
    <row r="12" spans="1:10" s="71" customFormat="1" ht="57" customHeight="1" x14ac:dyDescent="0.25">
      <c r="A12" s="81" t="s">
        <v>77</v>
      </c>
      <c r="B12" s="82" t="s">
        <v>78</v>
      </c>
      <c r="C12" s="82" t="s">
        <v>79</v>
      </c>
      <c r="D12" s="81" t="s">
        <v>80</v>
      </c>
      <c r="E12" s="81">
        <v>12629.24</v>
      </c>
      <c r="F12" s="81">
        <v>12629.24</v>
      </c>
      <c r="G12" s="81" t="s">
        <v>81</v>
      </c>
      <c r="H12" s="82" t="s">
        <v>82</v>
      </c>
      <c r="I12" s="81" t="s">
        <v>83</v>
      </c>
      <c r="J12" s="81" t="s">
        <v>12</v>
      </c>
    </row>
    <row r="13" spans="1:10" s="71" customFormat="1" ht="46.5" customHeight="1" x14ac:dyDescent="0.25">
      <c r="A13" s="81" t="s">
        <v>84</v>
      </c>
      <c r="B13" s="82" t="s">
        <v>85</v>
      </c>
      <c r="C13" s="81" t="s">
        <v>86</v>
      </c>
      <c r="D13" s="81" t="s">
        <v>87</v>
      </c>
      <c r="E13" s="81">
        <v>1017.12</v>
      </c>
      <c r="F13" s="81">
        <v>1017.12</v>
      </c>
      <c r="G13" s="81" t="s">
        <v>81</v>
      </c>
      <c r="H13" s="82" t="s">
        <v>82</v>
      </c>
      <c r="I13" s="81" t="s">
        <v>83</v>
      </c>
      <c r="J13" s="81" t="s">
        <v>12</v>
      </c>
    </row>
    <row r="14" spans="1:10" s="71" customFormat="1" ht="38.25" customHeight="1" x14ac:dyDescent="0.25">
      <c r="A14" s="81" t="s">
        <v>88</v>
      </c>
      <c r="B14" s="82" t="s">
        <v>89</v>
      </c>
      <c r="C14" s="81" t="s">
        <v>90</v>
      </c>
      <c r="D14" s="81" t="s">
        <v>91</v>
      </c>
      <c r="E14" s="81">
        <v>625274.52</v>
      </c>
      <c r="F14" s="81">
        <v>625274.52</v>
      </c>
      <c r="G14" s="81" t="s">
        <v>81</v>
      </c>
      <c r="H14" s="82" t="s">
        <v>82</v>
      </c>
      <c r="I14" s="81" t="s">
        <v>83</v>
      </c>
      <c r="J14" s="81" t="s">
        <v>12</v>
      </c>
    </row>
    <row r="15" spans="1:10" s="71" customFormat="1" ht="46.5" customHeight="1" x14ac:dyDescent="0.25">
      <c r="A15" s="81" t="s">
        <v>92</v>
      </c>
      <c r="B15" s="82" t="s">
        <v>93</v>
      </c>
      <c r="C15" s="81" t="s">
        <v>94</v>
      </c>
      <c r="D15" s="81" t="s">
        <v>95</v>
      </c>
      <c r="E15" s="81">
        <v>856082.04</v>
      </c>
      <c r="F15" s="81">
        <v>856082.04</v>
      </c>
      <c r="G15" s="81" t="s">
        <v>81</v>
      </c>
      <c r="H15" s="82" t="s">
        <v>82</v>
      </c>
      <c r="I15" s="81" t="s">
        <v>83</v>
      </c>
      <c r="J15" s="81" t="s">
        <v>96</v>
      </c>
    </row>
    <row r="16" spans="1:10" s="71" customFormat="1" ht="81.75" customHeight="1" x14ac:dyDescent="0.25">
      <c r="A16" s="81" t="s">
        <v>97</v>
      </c>
      <c r="B16" s="82" t="s">
        <v>98</v>
      </c>
      <c r="C16" s="82" t="s">
        <v>99</v>
      </c>
      <c r="D16" s="82" t="s">
        <v>100</v>
      </c>
      <c r="E16" s="81">
        <v>354090</v>
      </c>
      <c r="F16" s="81">
        <v>354090</v>
      </c>
      <c r="G16" s="81" t="s">
        <v>81</v>
      </c>
      <c r="H16" s="82" t="s">
        <v>82</v>
      </c>
      <c r="I16" s="81" t="s">
        <v>83</v>
      </c>
      <c r="J16" s="81" t="s">
        <v>12</v>
      </c>
    </row>
    <row r="17" spans="1:10" s="71" customFormat="1" ht="81.75" customHeight="1" x14ac:dyDescent="0.25">
      <c r="A17" s="81" t="s">
        <v>101</v>
      </c>
      <c r="B17" s="82" t="s">
        <v>102</v>
      </c>
      <c r="C17" s="82" t="s">
        <v>103</v>
      </c>
      <c r="D17" s="82" t="s">
        <v>104</v>
      </c>
      <c r="E17" s="81">
        <v>979486.2</v>
      </c>
      <c r="F17" s="81">
        <v>979486.2</v>
      </c>
      <c r="G17" s="81" t="s">
        <v>105</v>
      </c>
      <c r="H17" s="82" t="s">
        <v>82</v>
      </c>
      <c r="I17" s="81" t="s">
        <v>83</v>
      </c>
      <c r="J17" s="81" t="s">
        <v>12</v>
      </c>
    </row>
    <row r="18" spans="1:10" s="71" customFormat="1" ht="77.25" customHeight="1" x14ac:dyDescent="0.25">
      <c r="A18" s="81" t="s">
        <v>106</v>
      </c>
      <c r="B18" s="82" t="s">
        <v>107</v>
      </c>
      <c r="C18" s="82" t="s">
        <v>108</v>
      </c>
      <c r="D18" s="82" t="s">
        <v>109</v>
      </c>
      <c r="E18" s="81">
        <v>13860</v>
      </c>
      <c r="F18" s="81">
        <v>13860</v>
      </c>
      <c r="G18" s="81" t="s">
        <v>110</v>
      </c>
      <c r="H18" s="82" t="s">
        <v>82</v>
      </c>
      <c r="I18" s="81" t="s">
        <v>83</v>
      </c>
      <c r="J18" s="81" t="s">
        <v>12</v>
      </c>
    </row>
    <row r="19" spans="1:10" s="71" customFormat="1" ht="42.75" customHeight="1" x14ac:dyDescent="0.25">
      <c r="A19" s="81" t="s">
        <v>111</v>
      </c>
      <c r="B19" s="82" t="s">
        <v>112</v>
      </c>
      <c r="C19" s="82" t="s">
        <v>113</v>
      </c>
      <c r="D19" s="82" t="s">
        <v>114</v>
      </c>
      <c r="E19" s="81">
        <v>182586.96</v>
      </c>
      <c r="F19" s="81">
        <v>182586.96</v>
      </c>
      <c r="G19" s="81" t="s">
        <v>115</v>
      </c>
      <c r="H19" s="82" t="s">
        <v>82</v>
      </c>
      <c r="I19" s="81" t="s">
        <v>83</v>
      </c>
      <c r="J19" s="81" t="s">
        <v>12</v>
      </c>
    </row>
    <row r="20" spans="1:10" s="71" customFormat="1" ht="75.75" customHeight="1" x14ac:dyDescent="0.25">
      <c r="A20" s="84"/>
      <c r="B20" s="84"/>
      <c r="C20" s="84"/>
      <c r="D20" s="84"/>
      <c r="E20" s="84"/>
      <c r="F20" s="84"/>
      <c r="G20" s="84"/>
      <c r="H20" s="84"/>
      <c r="I20" s="84"/>
      <c r="J20" s="84"/>
    </row>
    <row r="21" spans="1:10" s="71" customFormat="1" ht="78" customHeight="1" x14ac:dyDescent="0.25">
      <c r="A21" s="84"/>
      <c r="B21" s="84"/>
      <c r="C21" s="84"/>
      <c r="D21" s="84"/>
      <c r="E21" s="84">
        <f>SUM(E7:E19)</f>
        <v>3964267.5700000003</v>
      </c>
      <c r="F21" s="84">
        <f>SUM(F7:F19)</f>
        <v>3964267.5700000003</v>
      </c>
      <c r="G21" s="105" t="s">
        <v>117</v>
      </c>
      <c r="H21" s="105"/>
      <c r="I21" s="105"/>
      <c r="J21" s="84" t="s">
        <v>116</v>
      </c>
    </row>
    <row r="22" spans="1:10" x14ac:dyDescent="0.25">
      <c r="A22" s="14"/>
    </row>
    <row r="23" spans="1:10" x14ac:dyDescent="0.25">
      <c r="A23" s="14"/>
    </row>
    <row r="24" spans="1:10" x14ac:dyDescent="0.25">
      <c r="A24" s="14"/>
    </row>
    <row r="25" spans="1:10" x14ac:dyDescent="0.25">
      <c r="A25" s="14"/>
    </row>
    <row r="26" spans="1:10" x14ac:dyDescent="0.25">
      <c r="A26" s="14"/>
    </row>
  </sheetData>
  <mergeCells count="11">
    <mergeCell ref="I4:I5"/>
    <mergeCell ref="G21:I21"/>
    <mergeCell ref="A2:J2"/>
    <mergeCell ref="A4:A5"/>
    <mergeCell ref="B4:B5"/>
    <mergeCell ref="C4:C5"/>
    <mergeCell ref="D4:D5"/>
    <mergeCell ref="E4:E5"/>
    <mergeCell ref="F4:F5"/>
    <mergeCell ref="G4:G5"/>
    <mergeCell ref="H4:H5"/>
  </mergeCells>
  <pageMargins left="0.70866141732283472" right="0.39370078740157483" top="0.19685039370078741" bottom="0.19685039370078741" header="0.31496062992125984" footer="0.31496062992125984"/>
  <pageSetup paperSize="9" scale="44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F12" sqref="F12"/>
    </sheetView>
  </sheetViews>
  <sheetFormatPr defaultRowHeight="15" x14ac:dyDescent="0.25"/>
  <cols>
    <col min="1" max="1" width="7" style="1" customWidth="1"/>
    <col min="2" max="2" width="22.85546875" style="1" customWidth="1"/>
    <col min="3" max="3" width="21.5703125" style="1" customWidth="1"/>
    <col min="4" max="4" width="18.140625" style="1" customWidth="1"/>
    <col min="5" max="5" width="23.7109375" style="1" customWidth="1"/>
    <col min="6" max="6" width="14.28515625" style="1" customWidth="1"/>
    <col min="7" max="7" width="14.140625" style="1" customWidth="1"/>
    <col min="8" max="8" width="15" style="1" customWidth="1"/>
    <col min="9" max="9" width="16.5703125" style="1" customWidth="1"/>
    <col min="10" max="10" width="32.140625" style="1" customWidth="1"/>
    <col min="11" max="11" width="26.85546875" style="1" customWidth="1"/>
    <col min="12" max="12" width="25.140625" style="1" customWidth="1"/>
    <col min="13" max="16384" width="9.140625" style="1"/>
  </cols>
  <sheetData>
    <row r="1" spans="1:12" ht="15.75" x14ac:dyDescent="0.25">
      <c r="A1" s="110" t="s">
        <v>43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2" ht="15.75" x14ac:dyDescent="0.25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84" customHeight="1" x14ac:dyDescent="0.25">
      <c r="A4" s="112" t="s">
        <v>1</v>
      </c>
      <c r="B4" s="112" t="s">
        <v>2</v>
      </c>
      <c r="C4" s="112" t="s">
        <v>3</v>
      </c>
      <c r="D4" s="112" t="s">
        <v>4</v>
      </c>
      <c r="E4" s="112" t="s">
        <v>5</v>
      </c>
      <c r="F4" s="116" t="s">
        <v>6</v>
      </c>
      <c r="G4" s="117"/>
      <c r="H4" s="112" t="s">
        <v>7</v>
      </c>
      <c r="I4" s="112" t="s">
        <v>8</v>
      </c>
      <c r="J4" s="112" t="s">
        <v>9</v>
      </c>
      <c r="K4" s="3" t="s">
        <v>10</v>
      </c>
      <c r="L4" s="112" t="s">
        <v>11</v>
      </c>
    </row>
    <row r="5" spans="1:12" ht="15" customHeight="1" x14ac:dyDescent="0.25">
      <c r="A5" s="112"/>
      <c r="B5" s="112"/>
      <c r="C5" s="112"/>
      <c r="D5" s="112"/>
      <c r="E5" s="112"/>
      <c r="F5" s="118"/>
      <c r="G5" s="119"/>
      <c r="H5" s="112"/>
      <c r="I5" s="112"/>
      <c r="J5" s="112"/>
      <c r="K5" s="3"/>
      <c r="L5" s="112"/>
    </row>
    <row r="6" spans="1:12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120">
        <v>6</v>
      </c>
      <c r="G6" s="121"/>
      <c r="H6" s="4">
        <v>7</v>
      </c>
      <c r="I6" s="4">
        <v>8</v>
      </c>
      <c r="J6" s="4">
        <v>9</v>
      </c>
      <c r="K6" s="4">
        <v>10</v>
      </c>
      <c r="L6" s="4">
        <v>11</v>
      </c>
    </row>
    <row r="7" spans="1:12" s="44" customFormat="1" ht="47.25" customHeight="1" x14ac:dyDescent="0.25">
      <c r="A7" s="122" t="s">
        <v>118</v>
      </c>
      <c r="B7" s="125" t="s">
        <v>13</v>
      </c>
      <c r="C7" s="125" t="s">
        <v>123</v>
      </c>
      <c r="D7" s="122" t="s">
        <v>119</v>
      </c>
      <c r="E7" s="122" t="s">
        <v>120</v>
      </c>
      <c r="F7" s="85">
        <v>466048.71</v>
      </c>
      <c r="G7" s="85">
        <v>466048.71</v>
      </c>
      <c r="H7" s="127">
        <v>629624.31000000006</v>
      </c>
      <c r="I7" s="129"/>
      <c r="J7" s="80"/>
      <c r="K7" s="122" t="s">
        <v>124</v>
      </c>
      <c r="L7" s="124" t="s">
        <v>12</v>
      </c>
    </row>
    <row r="8" spans="1:12" s="44" customFormat="1" ht="15" customHeight="1" x14ac:dyDescent="0.25">
      <c r="A8" s="123"/>
      <c r="B8" s="126"/>
      <c r="C8" s="126"/>
      <c r="D8" s="123"/>
      <c r="E8" s="123"/>
      <c r="F8" s="86"/>
      <c r="G8" s="45"/>
      <c r="H8" s="128"/>
      <c r="I8" s="130"/>
      <c r="J8" s="80"/>
      <c r="K8" s="123"/>
      <c r="L8" s="124"/>
    </row>
    <row r="9" spans="1:12" s="44" customFormat="1" ht="50.25" customHeight="1" x14ac:dyDescent="0.25">
      <c r="A9" s="80" t="s">
        <v>121</v>
      </c>
      <c r="B9" s="80" t="s">
        <v>125</v>
      </c>
      <c r="C9" s="80" t="s">
        <v>126</v>
      </c>
      <c r="D9" s="80" t="s">
        <v>122</v>
      </c>
      <c r="E9" s="80" t="s">
        <v>127</v>
      </c>
      <c r="F9" s="78">
        <v>851576.55</v>
      </c>
      <c r="G9" s="78">
        <v>851576.55</v>
      </c>
      <c r="H9" s="80">
        <v>1789304.76</v>
      </c>
      <c r="I9" s="87" t="s">
        <v>128</v>
      </c>
      <c r="J9" s="88" t="s">
        <v>129</v>
      </c>
      <c r="K9" s="87" t="s">
        <v>124</v>
      </c>
      <c r="L9" s="5" t="s">
        <v>12</v>
      </c>
    </row>
    <row r="10" spans="1:12" s="44" customFormat="1" ht="49.5" customHeight="1" x14ac:dyDescent="0.25">
      <c r="A10" s="87" t="s">
        <v>130</v>
      </c>
      <c r="B10" s="87" t="s">
        <v>131</v>
      </c>
      <c r="C10" s="87" t="s">
        <v>132</v>
      </c>
      <c r="D10" s="87" t="s">
        <v>133</v>
      </c>
      <c r="E10" s="87" t="s">
        <v>134</v>
      </c>
      <c r="F10" s="78">
        <v>1591225.89</v>
      </c>
      <c r="G10" s="78">
        <v>1591225.89</v>
      </c>
      <c r="H10" s="78">
        <v>1633029.5</v>
      </c>
      <c r="I10" s="79" t="s">
        <v>135</v>
      </c>
      <c r="J10" s="88" t="s">
        <v>136</v>
      </c>
      <c r="K10" s="87" t="s">
        <v>124</v>
      </c>
      <c r="L10" s="5" t="s">
        <v>12</v>
      </c>
    </row>
    <row r="11" spans="1:12" s="44" customFormat="1" ht="53.25" customHeight="1" x14ac:dyDescent="0.25">
      <c r="A11" s="87" t="s">
        <v>137</v>
      </c>
      <c r="B11" s="87" t="s">
        <v>138</v>
      </c>
      <c r="C11" s="87" t="s">
        <v>139</v>
      </c>
      <c r="D11" s="46" t="s">
        <v>140</v>
      </c>
      <c r="E11" s="87" t="s">
        <v>141</v>
      </c>
      <c r="F11" s="78">
        <v>745887.18</v>
      </c>
      <c r="G11" s="9">
        <v>745887.18</v>
      </c>
      <c r="H11" s="78">
        <v>1089412</v>
      </c>
      <c r="I11" s="47" t="s">
        <v>128</v>
      </c>
      <c r="J11" s="88" t="s">
        <v>129</v>
      </c>
      <c r="K11" s="87" t="s">
        <v>124</v>
      </c>
      <c r="L11" s="46" t="s">
        <v>12</v>
      </c>
    </row>
    <row r="12" spans="1:12" s="44" customFormat="1" ht="69.75" customHeight="1" x14ac:dyDescent="0.25">
      <c r="A12" s="87" t="s">
        <v>142</v>
      </c>
      <c r="B12" s="87" t="s">
        <v>143</v>
      </c>
      <c r="C12" s="87" t="s">
        <v>144</v>
      </c>
      <c r="D12" s="46"/>
      <c r="E12" s="5"/>
      <c r="F12" s="43">
        <v>123045.64</v>
      </c>
      <c r="G12" s="9">
        <v>123045.64</v>
      </c>
      <c r="H12" s="9"/>
      <c r="I12" s="47"/>
      <c r="J12" s="5"/>
      <c r="K12" s="87" t="s">
        <v>124</v>
      </c>
      <c r="L12" s="46" t="s">
        <v>12</v>
      </c>
    </row>
    <row r="13" spans="1:12" s="44" customFormat="1" ht="43.5" customHeight="1" x14ac:dyDescent="0.25">
      <c r="A13" s="87" t="s">
        <v>145</v>
      </c>
      <c r="B13" s="87" t="s">
        <v>146</v>
      </c>
      <c r="C13" s="87" t="s">
        <v>147</v>
      </c>
      <c r="D13" s="46"/>
      <c r="E13" s="87"/>
      <c r="F13" s="78">
        <v>28710</v>
      </c>
      <c r="G13" s="9">
        <v>28710</v>
      </c>
      <c r="H13" s="9"/>
      <c r="I13" s="47"/>
      <c r="J13" s="87"/>
      <c r="K13" s="87" t="s">
        <v>124</v>
      </c>
      <c r="L13" s="46" t="s">
        <v>12</v>
      </c>
    </row>
    <row r="14" spans="1:12" s="44" customFormat="1" ht="43.5" customHeight="1" x14ac:dyDescent="0.25">
      <c r="A14" s="87" t="s">
        <v>180</v>
      </c>
      <c r="B14" s="87" t="s">
        <v>181</v>
      </c>
      <c r="C14" s="87" t="s">
        <v>182</v>
      </c>
      <c r="D14" s="46"/>
      <c r="E14" s="5"/>
      <c r="F14" s="43">
        <v>405852</v>
      </c>
      <c r="G14" s="9">
        <v>243511.2</v>
      </c>
      <c r="H14" s="9"/>
      <c r="I14" s="47"/>
      <c r="J14" s="5"/>
      <c r="K14" s="87" t="s">
        <v>124</v>
      </c>
      <c r="L14" s="46" t="s">
        <v>12</v>
      </c>
    </row>
    <row r="15" spans="1:12" x14ac:dyDescent="0.25">
      <c r="A15" s="113" t="s">
        <v>36</v>
      </c>
      <c r="B15" s="114"/>
      <c r="C15" s="114"/>
      <c r="D15" s="114"/>
      <c r="E15" s="115"/>
      <c r="F15" s="36">
        <f>SUM(F7:F14)</f>
        <v>4212345.9700000007</v>
      </c>
      <c r="G15" s="36">
        <f>SUM(G7:G14)</f>
        <v>4050005.1700000004</v>
      </c>
      <c r="H15" s="35"/>
      <c r="I15" s="35"/>
      <c r="J15" s="35"/>
      <c r="K15" s="35"/>
      <c r="L15" s="35"/>
    </row>
    <row r="21" spans="1:1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</sheetData>
  <mergeCells count="23">
    <mergeCell ref="A15:E15"/>
    <mergeCell ref="F4:G5"/>
    <mergeCell ref="F6:G6"/>
    <mergeCell ref="K7:K8"/>
    <mergeCell ref="L7:L8"/>
    <mergeCell ref="J4:J5"/>
    <mergeCell ref="L4:L5"/>
    <mergeCell ref="A7:A8"/>
    <mergeCell ref="B7:B8"/>
    <mergeCell ref="C7:C8"/>
    <mergeCell ref="D7:D8"/>
    <mergeCell ref="E7:E8"/>
    <mergeCell ref="H7:H8"/>
    <mergeCell ref="I7:I8"/>
    <mergeCell ref="A1:L1"/>
    <mergeCell ref="A2:L2"/>
    <mergeCell ref="A4:A5"/>
    <mergeCell ref="B4:B5"/>
    <mergeCell ref="C4:C5"/>
    <mergeCell ref="D4:D5"/>
    <mergeCell ref="E4:E5"/>
    <mergeCell ref="H4:H5"/>
    <mergeCell ref="I4:I5"/>
  </mergeCells>
  <pageMargins left="0.70866141732283472" right="0.39370078740157483" top="0.39370078740157483" bottom="0.39370078740157483" header="0.31496062992125984" footer="0.31496062992125984"/>
  <pageSetup paperSize="9" scale="55" fitToHeight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view="pageBreakPreview" zoomScale="60" zoomScaleNormal="100" workbookViewId="0">
      <selection activeCell="C11" sqref="C11"/>
    </sheetView>
  </sheetViews>
  <sheetFormatPr defaultRowHeight="15" x14ac:dyDescent="0.25"/>
  <cols>
    <col min="1" max="1" width="14.85546875" style="18" customWidth="1"/>
    <col min="2" max="2" width="20.5703125" style="18" customWidth="1"/>
    <col min="3" max="3" width="16" style="18" customWidth="1"/>
    <col min="4" max="4" width="15.5703125" style="18" customWidth="1"/>
    <col min="5" max="5" width="31" style="18" customWidth="1"/>
    <col min="6" max="6" width="34.42578125" style="18" customWidth="1"/>
    <col min="7" max="7" width="27.5703125" style="18" customWidth="1"/>
    <col min="8" max="8" width="36.42578125" style="18" customWidth="1"/>
    <col min="9" max="9" width="20.42578125" style="18" hidden="1" customWidth="1"/>
    <col min="10" max="10" width="22" style="18" hidden="1" customWidth="1"/>
    <col min="11" max="11" width="18.5703125" style="18" hidden="1" customWidth="1"/>
    <col min="12" max="12" width="30.28515625" style="18" hidden="1" customWidth="1"/>
    <col min="13" max="16384" width="9.140625" style="18"/>
  </cols>
  <sheetData>
    <row r="1" spans="1:12" ht="21" customHeight="1" x14ac:dyDescent="0.3">
      <c r="A1" s="135" t="s">
        <v>44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</row>
    <row r="2" spans="1:12" ht="20.25" x14ac:dyDescent="0.3">
      <c r="A2" s="136" t="s">
        <v>25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</row>
    <row r="4" spans="1:12" ht="103.5" customHeight="1" x14ac:dyDescent="0.25">
      <c r="A4" s="137" t="s">
        <v>1</v>
      </c>
      <c r="B4" s="137" t="s">
        <v>17</v>
      </c>
      <c r="C4" s="138" t="s">
        <v>19</v>
      </c>
      <c r="D4" s="139"/>
      <c r="E4" s="137" t="s">
        <v>20</v>
      </c>
      <c r="F4" s="137" t="s">
        <v>21</v>
      </c>
      <c r="G4" s="28" t="s">
        <v>22</v>
      </c>
      <c r="H4" s="137" t="s">
        <v>23</v>
      </c>
    </row>
    <row r="5" spans="1:12" ht="15" hidden="1" customHeight="1" x14ac:dyDescent="0.25">
      <c r="A5" s="137"/>
      <c r="B5" s="137"/>
      <c r="C5" s="140"/>
      <c r="D5" s="141"/>
      <c r="E5" s="137"/>
      <c r="F5" s="137"/>
      <c r="G5" s="28"/>
      <c r="H5" s="137"/>
    </row>
    <row r="6" spans="1:12" x14ac:dyDescent="0.25">
      <c r="A6" s="29">
        <v>1</v>
      </c>
      <c r="B6" s="29">
        <v>2</v>
      </c>
      <c r="C6" s="131">
        <v>3</v>
      </c>
      <c r="D6" s="132"/>
      <c r="E6" s="29">
        <v>4</v>
      </c>
      <c r="F6" s="29">
        <v>5</v>
      </c>
      <c r="G6" s="29">
        <v>6</v>
      </c>
      <c r="H6" s="29">
        <v>7</v>
      </c>
    </row>
    <row r="7" spans="1:12" ht="15" hidden="1" customHeight="1" x14ac:dyDescent="0.25">
      <c r="A7" s="21"/>
      <c r="B7" s="23"/>
      <c r="C7" s="21"/>
      <c r="D7" s="21"/>
      <c r="E7" s="21"/>
      <c r="F7" s="21"/>
      <c r="G7" s="21"/>
      <c r="H7" s="21"/>
    </row>
    <row r="8" spans="1:12" ht="31.5" x14ac:dyDescent="0.25">
      <c r="A8" s="21" t="s">
        <v>149</v>
      </c>
      <c r="B8" s="21" t="s">
        <v>150</v>
      </c>
      <c r="C8" s="42">
        <v>336047</v>
      </c>
      <c r="D8" s="42">
        <v>336047</v>
      </c>
      <c r="E8" s="22" t="s">
        <v>151</v>
      </c>
      <c r="F8" s="21" t="s">
        <v>152</v>
      </c>
      <c r="G8" s="21" t="s">
        <v>153</v>
      </c>
      <c r="H8" s="21" t="s">
        <v>12</v>
      </c>
    </row>
    <row r="9" spans="1:12" ht="45.75" customHeight="1" x14ac:dyDescent="0.25">
      <c r="A9" s="21" t="s">
        <v>154</v>
      </c>
      <c r="B9" s="21" t="s">
        <v>155</v>
      </c>
      <c r="C9" s="42">
        <v>303850</v>
      </c>
      <c r="D9" s="42">
        <v>303850</v>
      </c>
      <c r="E9" s="22" t="s">
        <v>156</v>
      </c>
      <c r="F9" s="21" t="s">
        <v>157</v>
      </c>
      <c r="G9" s="21" t="s">
        <v>153</v>
      </c>
      <c r="H9" s="21" t="s">
        <v>12</v>
      </c>
    </row>
    <row r="10" spans="1:12" ht="45.75" customHeight="1" x14ac:dyDescent="0.25">
      <c r="A10" s="21" t="s">
        <v>158</v>
      </c>
      <c r="B10" s="21" t="s">
        <v>159</v>
      </c>
      <c r="C10" s="42">
        <v>260000</v>
      </c>
      <c r="D10" s="42">
        <v>260000</v>
      </c>
      <c r="E10" s="22" t="s">
        <v>160</v>
      </c>
      <c r="F10" s="21" t="s">
        <v>161</v>
      </c>
      <c r="G10" s="21" t="s">
        <v>153</v>
      </c>
      <c r="H10" s="21" t="s">
        <v>12</v>
      </c>
    </row>
    <row r="11" spans="1:12" ht="39" customHeight="1" x14ac:dyDescent="0.25">
      <c r="A11" s="21" t="s">
        <v>162</v>
      </c>
      <c r="B11" s="21" t="s">
        <v>163</v>
      </c>
      <c r="C11" s="42">
        <v>1402666.67</v>
      </c>
      <c r="D11" s="42">
        <v>1402666.67</v>
      </c>
      <c r="E11" s="22" t="s">
        <v>164</v>
      </c>
      <c r="F11" s="21"/>
      <c r="G11" s="21" t="s">
        <v>153</v>
      </c>
      <c r="H11" s="21" t="s">
        <v>12</v>
      </c>
    </row>
    <row r="12" spans="1:12" ht="26.25" customHeight="1" x14ac:dyDescent="0.25">
      <c r="A12" s="133" t="s">
        <v>36</v>
      </c>
      <c r="B12" s="134"/>
      <c r="C12" s="41">
        <f>SUM(C8:C11)</f>
        <v>2302563.67</v>
      </c>
      <c r="D12" s="41">
        <f>SUM(D8:D11)</f>
        <v>2302563.67</v>
      </c>
      <c r="E12" s="37"/>
      <c r="F12" s="37"/>
      <c r="G12" s="37"/>
      <c r="H12" s="37"/>
    </row>
    <row r="20" spans="1:12" x14ac:dyDescent="0.25">
      <c r="A20" s="19"/>
      <c r="B20" s="19"/>
      <c r="C20" s="19"/>
      <c r="D20" s="19"/>
      <c r="E20" s="19"/>
    </row>
    <row r="21" spans="1:12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0">
    <mergeCell ref="C6:D6"/>
    <mergeCell ref="A12:B12"/>
    <mergeCell ref="A1:L1"/>
    <mergeCell ref="A2:L2"/>
    <mergeCell ref="A4:A5"/>
    <mergeCell ref="B4:B5"/>
    <mergeCell ref="E4:E5"/>
    <mergeCell ref="F4:F5"/>
    <mergeCell ref="H4:H5"/>
    <mergeCell ref="C4:D5"/>
  </mergeCells>
  <pageMargins left="0.70866141732283472" right="0.39370078740157483" top="0.39370078740157483" bottom="0.39370078740157483" header="0.31496062992125984" footer="0.31496062992125984"/>
  <pageSetup paperSize="9" scale="68" fitToHeight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6"/>
  <sheetViews>
    <sheetView topLeftCell="A52" zoomScale="80" zoomScaleNormal="80" workbookViewId="0">
      <selection activeCell="I78" sqref="I78"/>
    </sheetView>
  </sheetViews>
  <sheetFormatPr defaultRowHeight="15" x14ac:dyDescent="0.25"/>
  <cols>
    <col min="1" max="1" width="14.5703125" style="18" customWidth="1"/>
    <col min="2" max="2" width="48" style="18" customWidth="1"/>
    <col min="3" max="3" width="14.85546875" style="18" customWidth="1"/>
    <col min="4" max="4" width="17" style="18" customWidth="1"/>
    <col min="5" max="5" width="15.7109375" style="18" customWidth="1"/>
    <col min="6" max="6" width="37.28515625" style="18" customWidth="1"/>
    <col min="7" max="7" width="42.28515625" style="18" customWidth="1"/>
    <col min="8" max="8" width="26.7109375" style="18" customWidth="1"/>
    <col min="9" max="9" width="58.42578125" style="18" customWidth="1"/>
    <col min="10" max="13" width="9.140625" style="18" hidden="1" customWidth="1"/>
    <col min="14" max="16384" width="9.140625" style="18"/>
  </cols>
  <sheetData>
    <row r="2" spans="1:13" ht="18.75" x14ac:dyDescent="0.3">
      <c r="A2" s="147" t="s">
        <v>45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ht="20.25" x14ac:dyDescent="0.3">
      <c r="A3" s="136" t="s">
        <v>24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</row>
    <row r="4" spans="1:13" x14ac:dyDescent="0.25">
      <c r="J4" s="19"/>
      <c r="K4" s="19"/>
      <c r="L4" s="19"/>
      <c r="M4" s="19"/>
    </row>
    <row r="5" spans="1:13" ht="15.75" customHeight="1" x14ac:dyDescent="0.25">
      <c r="A5" s="148" t="s">
        <v>1</v>
      </c>
      <c r="B5" s="148" t="s">
        <v>17</v>
      </c>
      <c r="C5" s="149" t="s">
        <v>18</v>
      </c>
      <c r="D5" s="138" t="s">
        <v>19</v>
      </c>
      <c r="E5" s="139"/>
      <c r="F5" s="148" t="s">
        <v>20</v>
      </c>
      <c r="G5" s="148" t="s">
        <v>21</v>
      </c>
      <c r="H5" s="149" t="s">
        <v>22</v>
      </c>
      <c r="I5" s="149" t="s">
        <v>23</v>
      </c>
      <c r="J5" s="19"/>
      <c r="K5" s="19"/>
      <c r="L5" s="19"/>
      <c r="M5" s="19"/>
    </row>
    <row r="6" spans="1:13" ht="69" customHeight="1" x14ac:dyDescent="0.25">
      <c r="A6" s="148"/>
      <c r="B6" s="148"/>
      <c r="C6" s="150"/>
      <c r="D6" s="140"/>
      <c r="E6" s="141"/>
      <c r="F6" s="148"/>
      <c r="G6" s="148"/>
      <c r="H6" s="151"/>
      <c r="I6" s="152"/>
      <c r="J6" s="19"/>
      <c r="K6" s="19"/>
      <c r="L6" s="19"/>
      <c r="M6" s="19"/>
    </row>
    <row r="7" spans="1:13" x14ac:dyDescent="0.25">
      <c r="A7" s="20">
        <v>1</v>
      </c>
      <c r="B7" s="20">
        <v>2</v>
      </c>
      <c r="C7" s="20"/>
      <c r="D7" s="142">
        <v>3</v>
      </c>
      <c r="E7" s="143"/>
      <c r="F7" s="20">
        <v>4</v>
      </c>
      <c r="G7" s="20">
        <v>5</v>
      </c>
      <c r="H7" s="20">
        <v>6</v>
      </c>
      <c r="I7" s="20">
        <v>7</v>
      </c>
      <c r="J7" s="19"/>
      <c r="K7" s="19"/>
      <c r="L7" s="19"/>
      <c r="M7" s="19"/>
    </row>
    <row r="8" spans="1:13" s="53" customFormat="1" ht="33" customHeight="1" x14ac:dyDescent="0.25">
      <c r="A8" s="48" t="s">
        <v>183</v>
      </c>
      <c r="B8" s="49" t="s">
        <v>184</v>
      </c>
      <c r="C8" s="50">
        <v>1</v>
      </c>
      <c r="D8" s="50">
        <v>39854</v>
      </c>
      <c r="E8" s="50">
        <v>31883.040000000001</v>
      </c>
      <c r="F8" s="51"/>
      <c r="G8" s="48"/>
      <c r="H8" s="89" t="s">
        <v>124</v>
      </c>
      <c r="I8" s="48" t="s">
        <v>12</v>
      </c>
      <c r="J8" s="52"/>
      <c r="K8" s="52"/>
      <c r="L8" s="52"/>
    </row>
    <row r="9" spans="1:13" s="53" customFormat="1" ht="33" customHeight="1" x14ac:dyDescent="0.25">
      <c r="A9" s="48" t="s">
        <v>185</v>
      </c>
      <c r="B9" s="49" t="s">
        <v>186</v>
      </c>
      <c r="C9" s="50">
        <v>1</v>
      </c>
      <c r="D9" s="50">
        <v>26780.1</v>
      </c>
      <c r="E9" s="50">
        <v>26780.1</v>
      </c>
      <c r="F9" s="51"/>
      <c r="G9" s="54"/>
      <c r="H9" s="89" t="s">
        <v>124</v>
      </c>
      <c r="I9" s="48" t="s">
        <v>12</v>
      </c>
      <c r="J9" s="52"/>
      <c r="K9" s="52"/>
      <c r="L9" s="52"/>
      <c r="M9" s="52"/>
    </row>
    <row r="10" spans="1:13" s="53" customFormat="1" ht="36" customHeight="1" x14ac:dyDescent="0.25">
      <c r="A10" s="48" t="s">
        <v>187</v>
      </c>
      <c r="B10" s="49" t="s">
        <v>186</v>
      </c>
      <c r="C10" s="50">
        <v>1</v>
      </c>
      <c r="D10" s="50">
        <v>21254</v>
      </c>
      <c r="E10" s="50">
        <v>4621.88</v>
      </c>
      <c r="F10" s="51"/>
      <c r="G10" s="54"/>
      <c r="H10" s="89" t="s">
        <v>124</v>
      </c>
      <c r="I10" s="48" t="s">
        <v>12</v>
      </c>
    </row>
    <row r="11" spans="1:13" s="53" customFormat="1" ht="31.5" customHeight="1" x14ac:dyDescent="0.25">
      <c r="A11" s="48" t="s">
        <v>188</v>
      </c>
      <c r="B11" s="49" t="s">
        <v>186</v>
      </c>
      <c r="C11" s="50">
        <v>1</v>
      </c>
      <c r="D11" s="50">
        <v>25171</v>
      </c>
      <c r="E11" s="50">
        <v>25171</v>
      </c>
      <c r="F11" s="48"/>
      <c r="G11" s="54"/>
      <c r="H11" s="89" t="s">
        <v>124</v>
      </c>
      <c r="I11" s="48" t="s">
        <v>12</v>
      </c>
    </row>
    <row r="12" spans="1:13" s="53" customFormat="1" ht="30" customHeight="1" x14ac:dyDescent="0.25">
      <c r="A12" s="48" t="s">
        <v>189</v>
      </c>
      <c r="B12" s="49" t="s">
        <v>186</v>
      </c>
      <c r="C12" s="50">
        <v>1</v>
      </c>
      <c r="D12" s="50">
        <v>9076</v>
      </c>
      <c r="E12" s="50">
        <v>9076</v>
      </c>
      <c r="F12" s="48"/>
      <c r="G12" s="54"/>
      <c r="H12" s="89" t="s">
        <v>124</v>
      </c>
      <c r="I12" s="48" t="s">
        <v>12</v>
      </c>
    </row>
    <row r="13" spans="1:13" s="53" customFormat="1" ht="33.75" customHeight="1" x14ac:dyDescent="0.25">
      <c r="A13" s="48" t="s">
        <v>190</v>
      </c>
      <c r="B13" s="49" t="s">
        <v>186</v>
      </c>
      <c r="C13" s="50">
        <v>1</v>
      </c>
      <c r="D13" s="50">
        <v>18338.86</v>
      </c>
      <c r="E13" s="50">
        <v>18338.86</v>
      </c>
      <c r="F13" s="48"/>
      <c r="G13" s="54"/>
      <c r="H13" s="89" t="s">
        <v>124</v>
      </c>
      <c r="I13" s="48" t="s">
        <v>12</v>
      </c>
    </row>
    <row r="14" spans="1:13" s="53" customFormat="1" ht="37.5" customHeight="1" x14ac:dyDescent="0.25">
      <c r="A14" s="48" t="s">
        <v>191</v>
      </c>
      <c r="B14" s="49" t="s">
        <v>186</v>
      </c>
      <c r="C14" s="50">
        <v>1</v>
      </c>
      <c r="D14" s="50">
        <v>22360</v>
      </c>
      <c r="E14" s="50">
        <v>22360</v>
      </c>
      <c r="F14" s="48"/>
      <c r="G14" s="54"/>
      <c r="H14" s="89" t="s">
        <v>124</v>
      </c>
      <c r="I14" s="48" t="s">
        <v>12</v>
      </c>
    </row>
    <row r="15" spans="1:13" s="53" customFormat="1" ht="30" customHeight="1" x14ac:dyDescent="0.25">
      <c r="A15" s="48" t="s">
        <v>192</v>
      </c>
      <c r="B15" s="54" t="s">
        <v>193</v>
      </c>
      <c r="C15" s="50">
        <v>1</v>
      </c>
      <c r="D15" s="50">
        <v>13280</v>
      </c>
      <c r="E15" s="50">
        <v>13280</v>
      </c>
      <c r="F15" s="48"/>
      <c r="G15" s="54"/>
      <c r="H15" s="89" t="s">
        <v>124</v>
      </c>
      <c r="I15" s="48" t="s">
        <v>12</v>
      </c>
    </row>
    <row r="16" spans="1:13" s="53" customFormat="1" ht="0.75" customHeight="1" x14ac:dyDescent="0.25">
      <c r="A16" s="48"/>
      <c r="B16" s="54"/>
      <c r="C16" s="50"/>
      <c r="D16" s="50"/>
      <c r="E16" s="50"/>
      <c r="F16" s="48"/>
      <c r="G16" s="54"/>
      <c r="H16" s="48"/>
      <c r="I16" s="48"/>
    </row>
    <row r="17" spans="1:9" s="53" customFormat="1" ht="27.75" customHeight="1" x14ac:dyDescent="0.25">
      <c r="A17" s="48" t="s">
        <v>194</v>
      </c>
      <c r="B17" s="54" t="s">
        <v>195</v>
      </c>
      <c r="C17" s="50">
        <v>1</v>
      </c>
      <c r="D17" s="50">
        <v>29945</v>
      </c>
      <c r="E17" s="50">
        <v>0</v>
      </c>
      <c r="F17" s="51"/>
      <c r="G17" s="54"/>
      <c r="H17" s="89" t="s">
        <v>124</v>
      </c>
      <c r="I17" s="48" t="s">
        <v>12</v>
      </c>
    </row>
    <row r="18" spans="1:9" s="53" customFormat="1" ht="29.25" customHeight="1" x14ac:dyDescent="0.25">
      <c r="A18" s="158" t="s">
        <v>196</v>
      </c>
      <c r="B18" s="155" t="s">
        <v>197</v>
      </c>
      <c r="C18" s="156">
        <v>1</v>
      </c>
      <c r="D18" s="156">
        <v>27888.48</v>
      </c>
      <c r="E18" s="156">
        <v>27888.48</v>
      </c>
      <c r="F18" s="48"/>
      <c r="G18" s="54"/>
      <c r="H18" s="89" t="s">
        <v>124</v>
      </c>
      <c r="I18" s="48" t="s">
        <v>12</v>
      </c>
    </row>
    <row r="19" spans="1:9" s="53" customFormat="1" ht="28.5" customHeight="1" x14ac:dyDescent="0.25">
      <c r="A19" s="48" t="s">
        <v>229</v>
      </c>
      <c r="B19" s="54" t="str">
        <f>'[1]Прочее(6606)'!B9</f>
        <v>Домашняя аудиосистема</v>
      </c>
      <c r="C19" s="50">
        <v>1</v>
      </c>
      <c r="D19" s="50">
        <f>'[1]Прочее(6606)'!D9</f>
        <v>25990</v>
      </c>
      <c r="E19" s="50">
        <v>25990</v>
      </c>
      <c r="F19" s="48"/>
      <c r="G19" s="54"/>
      <c r="H19" s="89" t="s">
        <v>124</v>
      </c>
      <c r="I19" s="48" t="s">
        <v>12</v>
      </c>
    </row>
    <row r="20" spans="1:9" s="53" customFormat="1" ht="28.5" customHeight="1" x14ac:dyDescent="0.25">
      <c r="A20" s="48" t="s">
        <v>230</v>
      </c>
      <c r="B20" s="54" t="str">
        <f>B80</f>
        <v>Ноутбук Lenova</v>
      </c>
      <c r="C20" s="50">
        <v>1</v>
      </c>
      <c r="D20" s="50">
        <f>D80</f>
        <v>17100</v>
      </c>
      <c r="E20" s="50">
        <v>17100</v>
      </c>
      <c r="F20" s="48"/>
      <c r="G20" s="54"/>
      <c r="H20" s="89" t="s">
        <v>124</v>
      </c>
      <c r="I20" s="48" t="s">
        <v>12</v>
      </c>
    </row>
    <row r="21" spans="1:9" s="53" customFormat="1" ht="28.5" customHeight="1" x14ac:dyDescent="0.25">
      <c r="A21" s="48" t="s">
        <v>232</v>
      </c>
      <c r="B21" s="54" t="str">
        <f>B82</f>
        <v>Принтер Epson L210</v>
      </c>
      <c r="C21" s="50">
        <v>1</v>
      </c>
      <c r="D21" s="50">
        <f>D82</f>
        <v>37393.919999999998</v>
      </c>
      <c r="E21" s="50">
        <v>37393.919999999998</v>
      </c>
      <c r="F21" s="48"/>
      <c r="G21" s="54"/>
      <c r="H21" s="89" t="s">
        <v>124</v>
      </c>
      <c r="I21" s="48" t="s">
        <v>12</v>
      </c>
    </row>
    <row r="22" spans="1:9" s="53" customFormat="1" ht="28.5" customHeight="1" x14ac:dyDescent="0.25">
      <c r="A22" s="48" t="s">
        <v>233</v>
      </c>
      <c r="B22" s="54" t="str">
        <f>B83</f>
        <v>Принтер Samaung 4220</v>
      </c>
      <c r="C22" s="50">
        <v>1</v>
      </c>
      <c r="D22" s="50">
        <f>D83</f>
        <v>6098</v>
      </c>
      <c r="E22" s="50">
        <v>6098</v>
      </c>
      <c r="F22" s="48"/>
      <c r="G22" s="54"/>
      <c r="H22" s="89" t="s">
        <v>124</v>
      </c>
      <c r="I22" s="48" t="s">
        <v>12</v>
      </c>
    </row>
    <row r="23" spans="1:9" s="53" customFormat="1" ht="28.5" customHeight="1" x14ac:dyDescent="0.25">
      <c r="A23" s="48" t="s">
        <v>234</v>
      </c>
      <c r="B23" s="54" t="str">
        <f>B84</f>
        <v>Принтер лазерный 1320</v>
      </c>
      <c r="C23" s="50">
        <v>1</v>
      </c>
      <c r="D23" s="50">
        <f>D84</f>
        <v>16587.240000000002</v>
      </c>
      <c r="E23" s="50">
        <v>16587.240000000002</v>
      </c>
      <c r="F23" s="48"/>
      <c r="G23" s="54"/>
      <c r="H23" s="89" t="s">
        <v>124</v>
      </c>
      <c r="I23" s="48" t="s">
        <v>12</v>
      </c>
    </row>
    <row r="24" spans="1:9" s="53" customFormat="1" ht="28.5" customHeight="1" x14ac:dyDescent="0.25">
      <c r="A24" s="48" t="s">
        <v>231</v>
      </c>
      <c r="B24" s="54" t="str">
        <f>B85</f>
        <v>Принтер лазерный HP Laser Jet Pro r1102</v>
      </c>
      <c r="C24" s="50">
        <v>1</v>
      </c>
      <c r="D24" s="50">
        <f>D85</f>
        <v>4780</v>
      </c>
      <c r="E24" s="50">
        <v>4780</v>
      </c>
      <c r="F24" s="48"/>
      <c r="G24" s="54"/>
      <c r="H24" s="89" t="s">
        <v>124</v>
      </c>
      <c r="I24" s="48" t="s">
        <v>12</v>
      </c>
    </row>
    <row r="25" spans="1:9" s="53" customFormat="1" ht="28.5" customHeight="1" x14ac:dyDescent="0.25">
      <c r="A25" s="48" t="s">
        <v>235</v>
      </c>
      <c r="B25" s="54" t="s">
        <v>236</v>
      </c>
      <c r="C25" s="50">
        <v>1</v>
      </c>
      <c r="D25" s="50">
        <v>15450</v>
      </c>
      <c r="E25" s="50">
        <v>12360</v>
      </c>
      <c r="F25" s="48"/>
      <c r="G25" s="54"/>
      <c r="H25" s="89" t="s">
        <v>124</v>
      </c>
      <c r="I25" s="48" t="s">
        <v>12</v>
      </c>
    </row>
    <row r="26" spans="1:9" s="53" customFormat="1" ht="28.5" customHeight="1" x14ac:dyDescent="0.25">
      <c r="A26" s="48" t="s">
        <v>238</v>
      </c>
      <c r="B26" s="54" t="s">
        <v>237</v>
      </c>
      <c r="C26" s="50">
        <v>1</v>
      </c>
      <c r="D26" s="50">
        <v>60000</v>
      </c>
      <c r="E26" s="50">
        <v>14940</v>
      </c>
      <c r="F26" s="48"/>
      <c r="G26" s="54"/>
      <c r="H26" s="89" t="s">
        <v>124</v>
      </c>
      <c r="I26" s="48" t="s">
        <v>12</v>
      </c>
    </row>
    <row r="27" spans="1:9" s="53" customFormat="1" ht="28.5" customHeight="1" x14ac:dyDescent="0.25">
      <c r="A27" s="48" t="s">
        <v>239</v>
      </c>
      <c r="B27" s="54" t="str">
        <f>B86</f>
        <v>Светильник ЖКУ 5051-250-001У1</v>
      </c>
      <c r="C27" s="50">
        <v>1</v>
      </c>
      <c r="D27" s="50">
        <f>D86</f>
        <v>58750</v>
      </c>
      <c r="E27" s="50">
        <v>58750</v>
      </c>
      <c r="F27" s="48"/>
      <c r="G27" s="54"/>
      <c r="H27" s="89" t="s">
        <v>124</v>
      </c>
      <c r="I27" s="48" t="s">
        <v>12</v>
      </c>
    </row>
    <row r="28" spans="1:9" s="53" customFormat="1" ht="28.5" customHeight="1" x14ac:dyDescent="0.25">
      <c r="A28" s="48" t="s">
        <v>240</v>
      </c>
      <c r="B28" s="54" t="str">
        <f>B87</f>
        <v>Сейф АSM.30</v>
      </c>
      <c r="C28" s="50">
        <v>1</v>
      </c>
      <c r="D28" s="50">
        <f>D87</f>
        <v>9188</v>
      </c>
      <c r="E28" s="50">
        <v>9188</v>
      </c>
      <c r="F28" s="48"/>
      <c r="G28" s="54"/>
      <c r="H28" s="89" t="s">
        <v>124</v>
      </c>
      <c r="I28" s="48" t="s">
        <v>12</v>
      </c>
    </row>
    <row r="29" spans="1:9" s="53" customFormat="1" ht="28.5" customHeight="1" x14ac:dyDescent="0.25">
      <c r="A29" s="48" t="s">
        <v>241</v>
      </c>
      <c r="B29" s="54" t="str">
        <f>B89</f>
        <v xml:space="preserve">Телевизор </v>
      </c>
      <c r="C29" s="50">
        <v>1</v>
      </c>
      <c r="D29" s="50">
        <f>D89</f>
        <v>8271.1</v>
      </c>
      <c r="E29" s="50">
        <v>8271.1</v>
      </c>
      <c r="F29" s="48"/>
      <c r="G29" s="54"/>
      <c r="H29" s="89" t="s">
        <v>124</v>
      </c>
      <c r="I29" s="48" t="s">
        <v>12</v>
      </c>
    </row>
    <row r="30" spans="1:9" s="53" customFormat="1" ht="28.5" customHeight="1" x14ac:dyDescent="0.25">
      <c r="A30" s="48" t="s">
        <v>242</v>
      </c>
      <c r="B30" s="54" t="str">
        <f>B90</f>
        <v>Факс</v>
      </c>
      <c r="C30" s="50">
        <v>1</v>
      </c>
      <c r="D30" s="50">
        <f>D90</f>
        <v>5009</v>
      </c>
      <c r="E30" s="50">
        <v>5009</v>
      </c>
      <c r="F30" s="48"/>
      <c r="G30" s="54"/>
      <c r="H30" s="89" t="s">
        <v>124</v>
      </c>
      <c r="I30" s="48" t="s">
        <v>12</v>
      </c>
    </row>
    <row r="31" spans="1:9" s="53" customFormat="1" ht="28.5" customHeight="1" x14ac:dyDescent="0.25">
      <c r="A31" s="48" t="s">
        <v>243</v>
      </c>
      <c r="B31" s="54" t="str">
        <f>B91</f>
        <v>Карусель с рулем</v>
      </c>
      <c r="C31" s="50">
        <v>1</v>
      </c>
      <c r="D31" s="50">
        <f>D91</f>
        <v>27000</v>
      </c>
      <c r="E31" s="50">
        <v>27000</v>
      </c>
      <c r="F31" s="48"/>
      <c r="G31" s="54"/>
      <c r="H31" s="89" t="s">
        <v>124</v>
      </c>
      <c r="I31" s="48" t="s">
        <v>12</v>
      </c>
    </row>
    <row r="32" spans="1:9" s="53" customFormat="1" ht="28.5" customHeight="1" x14ac:dyDescent="0.25">
      <c r="A32" s="48" t="s">
        <v>244</v>
      </c>
      <c r="B32" s="54" t="str">
        <f>B92</f>
        <v>Качели на стойках двойные металл.</v>
      </c>
      <c r="C32" s="50">
        <v>1</v>
      </c>
      <c r="D32" s="50">
        <f>D92</f>
        <v>34200</v>
      </c>
      <c r="E32" s="50">
        <v>34200</v>
      </c>
      <c r="F32" s="48"/>
      <c r="G32" s="54"/>
      <c r="H32" s="89" t="s">
        <v>124</v>
      </c>
      <c r="I32" s="48" t="s">
        <v>12</v>
      </c>
    </row>
    <row r="33" spans="1:9" s="53" customFormat="1" ht="28.5" customHeight="1" x14ac:dyDescent="0.25">
      <c r="A33" s="48" t="s">
        <v>246</v>
      </c>
      <c r="B33" s="54" t="str">
        <f>B93</f>
        <v>Спортивный комплекс СО-21</v>
      </c>
      <c r="C33" s="50">
        <v>1</v>
      </c>
      <c r="D33" s="50">
        <f>D93</f>
        <v>27000</v>
      </c>
      <c r="E33" s="50">
        <v>27000</v>
      </c>
      <c r="F33" s="48"/>
      <c r="G33" s="54"/>
      <c r="H33" s="89" t="s">
        <v>124</v>
      </c>
      <c r="I33" s="48" t="s">
        <v>12</v>
      </c>
    </row>
    <row r="34" spans="1:9" s="53" customFormat="1" ht="28.5" customHeight="1" x14ac:dyDescent="0.25">
      <c r="A34" s="48" t="s">
        <v>248</v>
      </c>
      <c r="B34" s="54" t="str">
        <f>B94</f>
        <v>Видеокамеры</v>
      </c>
      <c r="C34" s="50">
        <v>1</v>
      </c>
      <c r="D34" s="50">
        <v>48033</v>
      </c>
      <c r="E34" s="50">
        <v>48033</v>
      </c>
      <c r="F34" s="48"/>
      <c r="G34" s="54"/>
      <c r="H34" s="89" t="s">
        <v>124</v>
      </c>
      <c r="I34" s="48" t="s">
        <v>12</v>
      </c>
    </row>
    <row r="35" spans="1:9" s="53" customFormat="1" ht="28.5" customHeight="1" x14ac:dyDescent="0.25">
      <c r="A35" s="48" t="s">
        <v>247</v>
      </c>
      <c r="B35" s="54" t="str">
        <f>B96</f>
        <v>Тренажер Гребля</v>
      </c>
      <c r="C35" s="50">
        <v>1</v>
      </c>
      <c r="D35" s="50">
        <v>40000</v>
      </c>
      <c r="E35" s="50">
        <v>31999.68</v>
      </c>
      <c r="F35" s="48"/>
      <c r="G35" s="54"/>
      <c r="H35" s="89" t="s">
        <v>124</v>
      </c>
      <c r="I35" s="48" t="s">
        <v>12</v>
      </c>
    </row>
    <row r="36" spans="1:9" s="53" customFormat="1" ht="28.5" customHeight="1" x14ac:dyDescent="0.25">
      <c r="A36" s="48" t="s">
        <v>249</v>
      </c>
      <c r="B36" s="54" t="str">
        <f>B99</f>
        <v>Качалка-балансир</v>
      </c>
      <c r="C36" s="50">
        <v>1</v>
      </c>
      <c r="D36" s="50">
        <v>25300</v>
      </c>
      <c r="E36" s="50">
        <v>15156</v>
      </c>
      <c r="F36" s="48"/>
      <c r="G36" s="54"/>
      <c r="H36" s="89" t="s">
        <v>124</v>
      </c>
      <c r="I36" s="48" t="s">
        <v>12</v>
      </c>
    </row>
    <row r="37" spans="1:9" s="53" customFormat="1" ht="28.5" customHeight="1" x14ac:dyDescent="0.25">
      <c r="A37" s="48" t="s">
        <v>250</v>
      </c>
      <c r="B37" s="54" t="str">
        <f>B102</f>
        <v>Качели двойные</v>
      </c>
      <c r="C37" s="50">
        <v>1</v>
      </c>
      <c r="D37" s="50">
        <v>58772</v>
      </c>
      <c r="E37" s="50">
        <v>47017.440000000002</v>
      </c>
      <c r="F37" s="48"/>
      <c r="G37" s="54"/>
      <c r="H37" s="89" t="s">
        <v>124</v>
      </c>
      <c r="I37" s="48" t="s">
        <v>12</v>
      </c>
    </row>
    <row r="38" spans="1:9" s="53" customFormat="1" ht="28.5" customHeight="1" x14ac:dyDescent="0.25">
      <c r="A38" s="48" t="s">
        <v>251</v>
      </c>
      <c r="B38" s="54" t="str">
        <f>B103</f>
        <v>Горка</v>
      </c>
      <c r="C38" s="50">
        <v>1</v>
      </c>
      <c r="D38" s="50">
        <v>60026</v>
      </c>
      <c r="E38" s="50">
        <v>48020.639999999999</v>
      </c>
      <c r="F38" s="48"/>
      <c r="G38" s="54"/>
      <c r="H38" s="89" t="s">
        <v>124</v>
      </c>
      <c r="I38" s="48" t="s">
        <v>12</v>
      </c>
    </row>
    <row r="39" spans="1:9" s="53" customFormat="1" ht="28.5" customHeight="1" x14ac:dyDescent="0.25">
      <c r="A39" s="158" t="s">
        <v>247</v>
      </c>
      <c r="B39" s="155" t="s">
        <v>298</v>
      </c>
      <c r="C39" s="156">
        <v>1</v>
      </c>
      <c r="D39" s="156">
        <v>26469.85</v>
      </c>
      <c r="E39" s="156">
        <v>21175.68</v>
      </c>
      <c r="F39" s="48"/>
      <c r="G39" s="54"/>
      <c r="H39" s="89" t="s">
        <v>124</v>
      </c>
      <c r="I39" s="48" t="s">
        <v>12</v>
      </c>
    </row>
    <row r="40" spans="1:9" s="53" customFormat="1" ht="28.5" customHeight="1" x14ac:dyDescent="0.25">
      <c r="A40" s="48" t="s">
        <v>254</v>
      </c>
      <c r="B40" s="54" t="str">
        <f>B105</f>
        <v>Тренажер верхняя тяга</v>
      </c>
      <c r="C40" s="50">
        <v>1</v>
      </c>
      <c r="D40" s="50">
        <v>28798.49</v>
      </c>
      <c r="E40" s="50">
        <v>23038.560000000001</v>
      </c>
      <c r="F40" s="48"/>
      <c r="G40" s="54"/>
      <c r="H40" s="89" t="s">
        <v>124</v>
      </c>
      <c r="I40" s="48" t="s">
        <v>12</v>
      </c>
    </row>
    <row r="41" spans="1:9" s="53" customFormat="1" ht="28.5" customHeight="1" x14ac:dyDescent="0.25">
      <c r="A41" s="48" t="s">
        <v>256</v>
      </c>
      <c r="B41" s="54" t="s">
        <v>258</v>
      </c>
      <c r="C41" s="50">
        <v>1</v>
      </c>
      <c r="D41" s="50">
        <v>29300</v>
      </c>
      <c r="E41" s="50">
        <v>23439.84</v>
      </c>
      <c r="F41" s="48"/>
      <c r="G41" s="54"/>
      <c r="H41" s="89" t="s">
        <v>124</v>
      </c>
      <c r="I41" s="48" t="s">
        <v>12</v>
      </c>
    </row>
    <row r="42" spans="1:9" s="53" customFormat="1" ht="28.5" customHeight="1" x14ac:dyDescent="0.25">
      <c r="A42" s="48" t="s">
        <v>259</v>
      </c>
      <c r="B42" s="54" t="str">
        <f>B106</f>
        <v>Тренажер для спины</v>
      </c>
      <c r="C42" s="50">
        <v>1</v>
      </c>
      <c r="D42" s="50">
        <v>14000</v>
      </c>
      <c r="E42" s="50">
        <v>11199.84</v>
      </c>
      <c r="F42" s="48"/>
      <c r="G42" s="54"/>
      <c r="H42" s="89" t="s">
        <v>124</v>
      </c>
      <c r="I42" s="48" t="s">
        <v>12</v>
      </c>
    </row>
    <row r="43" spans="1:9" s="53" customFormat="1" ht="28.5" customHeight="1" x14ac:dyDescent="0.25">
      <c r="A43" s="48" t="s">
        <v>261</v>
      </c>
      <c r="B43" s="54" t="str">
        <f>B107</f>
        <v>Песочница</v>
      </c>
      <c r="C43" s="50">
        <v>1</v>
      </c>
      <c r="D43" s="50">
        <v>9831</v>
      </c>
      <c r="E43" s="50">
        <v>7864.8</v>
      </c>
      <c r="F43" s="48"/>
      <c r="G43" s="54"/>
      <c r="H43" s="89" t="s">
        <v>124</v>
      </c>
      <c r="I43" s="48" t="s">
        <v>12</v>
      </c>
    </row>
    <row r="44" spans="1:9" s="53" customFormat="1" ht="28.5" customHeight="1" x14ac:dyDescent="0.25">
      <c r="A44" s="48" t="s">
        <v>260</v>
      </c>
      <c r="B44" s="54" t="s">
        <v>262</v>
      </c>
      <c r="C44" s="50">
        <v>1</v>
      </c>
      <c r="D44" s="50">
        <v>9831</v>
      </c>
      <c r="E44" s="50">
        <v>7864.8</v>
      </c>
      <c r="F44" s="48"/>
      <c r="G44" s="54"/>
      <c r="H44" s="89" t="s">
        <v>124</v>
      </c>
      <c r="I44" s="48" t="s">
        <v>12</v>
      </c>
    </row>
    <row r="45" spans="1:9" s="53" customFormat="1" ht="28.5" customHeight="1" x14ac:dyDescent="0.25">
      <c r="A45" s="48" t="s">
        <v>263</v>
      </c>
      <c r="B45" s="54" t="str">
        <f>B108</f>
        <v>Скамья (брус фанерный)</v>
      </c>
      <c r="C45" s="50">
        <v>1</v>
      </c>
      <c r="D45" s="50">
        <v>11405</v>
      </c>
      <c r="E45" s="50">
        <v>9123.84</v>
      </c>
      <c r="F45" s="48"/>
      <c r="G45" s="54"/>
      <c r="H45" s="89" t="s">
        <v>124</v>
      </c>
      <c r="I45" s="48" t="s">
        <v>12</v>
      </c>
    </row>
    <row r="46" spans="1:9" s="53" customFormat="1" ht="28.5" customHeight="1" x14ac:dyDescent="0.25">
      <c r="A46" s="48" t="s">
        <v>264</v>
      </c>
      <c r="B46" s="54" t="str">
        <f>B110</f>
        <v>Тренажер Гребля</v>
      </c>
      <c r="C46" s="50">
        <v>1</v>
      </c>
      <c r="D46" s="50">
        <v>32000</v>
      </c>
      <c r="E46" s="50">
        <v>25599.84</v>
      </c>
      <c r="F46" s="48"/>
      <c r="G46" s="54"/>
      <c r="H46" s="89" t="s">
        <v>124</v>
      </c>
      <c r="I46" s="48" t="s">
        <v>12</v>
      </c>
    </row>
    <row r="47" spans="1:9" s="53" customFormat="1" ht="28.5" customHeight="1" x14ac:dyDescent="0.25">
      <c r="A47" s="48" t="s">
        <v>265</v>
      </c>
      <c r="B47" s="54" t="str">
        <f>B111</f>
        <v>Тренажер Двойные лыжи</v>
      </c>
      <c r="C47" s="50">
        <v>1</v>
      </c>
      <c r="D47" s="50">
        <v>44880</v>
      </c>
      <c r="E47" s="50">
        <v>35904</v>
      </c>
      <c r="F47" s="48"/>
      <c r="G47" s="54"/>
      <c r="H47" s="89" t="s">
        <v>124</v>
      </c>
      <c r="I47" s="48" t="s">
        <v>12</v>
      </c>
    </row>
    <row r="48" spans="1:9" s="53" customFormat="1" ht="28.5" customHeight="1" x14ac:dyDescent="0.25">
      <c r="A48" s="48" t="s">
        <v>289</v>
      </c>
      <c r="B48" s="54" t="s">
        <v>290</v>
      </c>
      <c r="C48" s="50">
        <v>1</v>
      </c>
      <c r="D48" s="50">
        <v>99000</v>
      </c>
      <c r="E48" s="50">
        <v>59400</v>
      </c>
      <c r="F48" s="48"/>
      <c r="G48" s="54"/>
      <c r="H48" s="89" t="s">
        <v>124</v>
      </c>
      <c r="I48" s="48" t="s">
        <v>12</v>
      </c>
    </row>
    <row r="49" spans="1:9" s="53" customFormat="1" ht="28.5" customHeight="1" x14ac:dyDescent="0.25">
      <c r="A49" s="48" t="s">
        <v>253</v>
      </c>
      <c r="B49" s="155" t="s">
        <v>282</v>
      </c>
      <c r="C49" s="156">
        <v>1</v>
      </c>
      <c r="D49" s="156">
        <v>94874</v>
      </c>
      <c r="E49" s="50">
        <v>75899.039999999994</v>
      </c>
      <c r="F49" s="48"/>
      <c r="G49" s="54"/>
      <c r="H49" s="89" t="s">
        <v>124</v>
      </c>
      <c r="I49" s="48" t="s">
        <v>12</v>
      </c>
    </row>
    <row r="50" spans="1:9" s="53" customFormat="1" ht="28.5" customHeight="1" x14ac:dyDescent="0.25">
      <c r="A50" s="48" t="s">
        <v>255</v>
      </c>
      <c r="B50" s="54" t="s">
        <v>266</v>
      </c>
      <c r="C50" s="50">
        <v>1</v>
      </c>
      <c r="D50" s="50">
        <v>82370</v>
      </c>
      <c r="E50" s="50">
        <v>65895.839999999997</v>
      </c>
      <c r="F50" s="48"/>
      <c r="G50" s="54"/>
      <c r="H50" s="89" t="s">
        <v>124</v>
      </c>
      <c r="I50" s="48" t="s">
        <v>12</v>
      </c>
    </row>
    <row r="51" spans="1:9" s="53" customFormat="1" ht="28.5" customHeight="1" x14ac:dyDescent="0.25">
      <c r="A51" s="48" t="s">
        <v>268</v>
      </c>
      <c r="B51" s="54" t="str">
        <f>B115</f>
        <v>Качели двойные</v>
      </c>
      <c r="C51" s="50">
        <v>1</v>
      </c>
      <c r="D51" s="50">
        <v>26200</v>
      </c>
      <c r="E51" s="50">
        <v>15720.12</v>
      </c>
      <c r="F51" s="48"/>
      <c r="G51" s="54"/>
      <c r="H51" s="89" t="s">
        <v>124</v>
      </c>
      <c r="I51" s="48" t="s">
        <v>12</v>
      </c>
    </row>
    <row r="52" spans="1:9" s="53" customFormat="1" ht="28.5" customHeight="1" x14ac:dyDescent="0.25">
      <c r="A52" s="48" t="s">
        <v>283</v>
      </c>
      <c r="B52" s="54" t="s">
        <v>291</v>
      </c>
      <c r="C52" s="50">
        <v>1</v>
      </c>
      <c r="D52" s="50">
        <v>10650</v>
      </c>
      <c r="E52" s="50">
        <v>10650</v>
      </c>
      <c r="F52" s="48"/>
      <c r="G52" s="54"/>
      <c r="H52" s="89" t="s">
        <v>124</v>
      </c>
      <c r="I52" s="48" t="s">
        <v>12</v>
      </c>
    </row>
    <row r="53" spans="1:9" s="53" customFormat="1" ht="28.5" customHeight="1" x14ac:dyDescent="0.25">
      <c r="A53" s="48" t="s">
        <v>292</v>
      </c>
      <c r="B53" s="54" t="s">
        <v>293</v>
      </c>
      <c r="C53" s="50">
        <v>1</v>
      </c>
      <c r="D53" s="50">
        <v>438</v>
      </c>
      <c r="E53" s="50">
        <v>438</v>
      </c>
      <c r="F53" s="48"/>
      <c r="G53" s="54"/>
      <c r="H53" s="89" t="s">
        <v>124</v>
      </c>
      <c r="I53" s="48" t="s">
        <v>12</v>
      </c>
    </row>
    <row r="54" spans="1:9" s="53" customFormat="1" ht="28.5" customHeight="1" x14ac:dyDescent="0.25">
      <c r="A54" s="48" t="s">
        <v>257</v>
      </c>
      <c r="B54" s="54" t="str">
        <f>B118</f>
        <v>Тренажер для спины</v>
      </c>
      <c r="C54" s="50">
        <v>1</v>
      </c>
      <c r="D54" s="50">
        <v>12682.15</v>
      </c>
      <c r="E54" s="50">
        <v>10145.76</v>
      </c>
      <c r="F54" s="48"/>
      <c r="G54" s="54"/>
      <c r="H54" s="89" t="s">
        <v>124</v>
      </c>
      <c r="I54" s="48" t="s">
        <v>12</v>
      </c>
    </row>
    <row r="55" spans="1:9" s="53" customFormat="1" ht="28.5" customHeight="1" x14ac:dyDescent="0.25">
      <c r="A55" s="48" t="s">
        <v>269</v>
      </c>
      <c r="B55" s="54" t="str">
        <f t="shared" ref="B55:B60" si="0">B119</f>
        <v>Игровой комплекс</v>
      </c>
      <c r="C55" s="50">
        <v>1</v>
      </c>
      <c r="D55" s="50">
        <v>139868</v>
      </c>
      <c r="E55" s="50">
        <v>111894.24</v>
      </c>
      <c r="F55" s="48"/>
      <c r="G55" s="54"/>
      <c r="H55" s="89" t="s">
        <v>124</v>
      </c>
      <c r="I55" s="48" t="s">
        <v>12</v>
      </c>
    </row>
    <row r="56" spans="1:9" s="53" customFormat="1" ht="28.5" customHeight="1" x14ac:dyDescent="0.25">
      <c r="A56" s="48" t="s">
        <v>288</v>
      </c>
      <c r="B56" s="54" t="s">
        <v>284</v>
      </c>
      <c r="C56" s="50">
        <v>2</v>
      </c>
      <c r="D56" s="50">
        <v>11600</v>
      </c>
      <c r="E56" s="50">
        <v>11600</v>
      </c>
      <c r="F56" s="48"/>
      <c r="G56" s="54"/>
      <c r="H56" s="89" t="s">
        <v>124</v>
      </c>
      <c r="I56" s="48" t="s">
        <v>12</v>
      </c>
    </row>
    <row r="57" spans="1:9" s="53" customFormat="1" ht="28.5" customHeight="1" x14ac:dyDescent="0.25">
      <c r="A57" s="48" t="s">
        <v>248</v>
      </c>
      <c r="B57" s="54" t="s">
        <v>294</v>
      </c>
      <c r="C57" s="50">
        <v>2</v>
      </c>
      <c r="D57" s="50">
        <v>4800</v>
      </c>
      <c r="E57" s="50">
        <v>4800</v>
      </c>
      <c r="F57" s="48"/>
      <c r="G57" s="54"/>
      <c r="H57" s="89" t="s">
        <v>124</v>
      </c>
      <c r="I57" s="48" t="s">
        <v>12</v>
      </c>
    </row>
    <row r="58" spans="1:9" s="53" customFormat="1" ht="28.5" customHeight="1" x14ac:dyDescent="0.25">
      <c r="A58" s="48" t="s">
        <v>286</v>
      </c>
      <c r="B58" s="54" t="s">
        <v>285</v>
      </c>
      <c r="C58" s="50">
        <v>4</v>
      </c>
      <c r="D58" s="50">
        <v>1640</v>
      </c>
      <c r="E58" s="50">
        <v>1640</v>
      </c>
      <c r="F58" s="48"/>
      <c r="G58" s="54"/>
      <c r="H58" s="89" t="s">
        <v>124</v>
      </c>
      <c r="I58" s="48" t="s">
        <v>12</v>
      </c>
    </row>
    <row r="59" spans="1:9" s="53" customFormat="1" ht="28.5" customHeight="1" x14ac:dyDescent="0.25">
      <c r="A59" s="48" t="s">
        <v>267</v>
      </c>
      <c r="B59" s="54" t="s">
        <v>271</v>
      </c>
      <c r="C59" s="50">
        <v>1</v>
      </c>
      <c r="D59" s="50">
        <v>40500</v>
      </c>
      <c r="E59" s="50">
        <v>24300</v>
      </c>
      <c r="F59" s="48"/>
      <c r="G59" s="54"/>
      <c r="H59" s="89" t="s">
        <v>124</v>
      </c>
      <c r="I59" s="48" t="s">
        <v>12</v>
      </c>
    </row>
    <row r="60" spans="1:9" s="53" customFormat="1" ht="28.5" customHeight="1" x14ac:dyDescent="0.25">
      <c r="A60" s="48" t="s">
        <v>270</v>
      </c>
      <c r="B60" s="54" t="str">
        <f t="shared" si="0"/>
        <v>Карусель КР-07</v>
      </c>
      <c r="C60" s="50">
        <v>1</v>
      </c>
      <c r="D60" s="50">
        <v>0</v>
      </c>
      <c r="E60" s="50">
        <v>74000</v>
      </c>
      <c r="F60" s="48"/>
      <c r="G60" s="54"/>
      <c r="H60" s="89" t="s">
        <v>124</v>
      </c>
      <c r="I60" s="48" t="s">
        <v>12</v>
      </c>
    </row>
    <row r="61" spans="1:9" s="53" customFormat="1" ht="28.5" customHeight="1" x14ac:dyDescent="0.25">
      <c r="A61" s="48" t="s">
        <v>272</v>
      </c>
      <c r="B61" s="54" t="str">
        <f>B125</f>
        <v>Игровой комплекс ИК1</v>
      </c>
      <c r="C61" s="50">
        <v>1</v>
      </c>
      <c r="D61" s="50">
        <v>106400</v>
      </c>
      <c r="E61" s="50">
        <v>63839.88</v>
      </c>
      <c r="F61" s="48"/>
      <c r="G61" s="54"/>
      <c r="H61" s="89" t="s">
        <v>124</v>
      </c>
      <c r="I61" s="48" t="s">
        <v>12</v>
      </c>
    </row>
    <row r="62" spans="1:9" s="53" customFormat="1" ht="28.5" customHeight="1" x14ac:dyDescent="0.25">
      <c r="A62" s="48" t="s">
        <v>273</v>
      </c>
      <c r="B62" s="54" t="str">
        <f>B126</f>
        <v>Игровой комплекс ИК-29</v>
      </c>
      <c r="C62" s="50">
        <v>1</v>
      </c>
      <c r="D62" s="50">
        <v>141700</v>
      </c>
      <c r="E62" s="50">
        <v>85020.12</v>
      </c>
      <c r="F62" s="48"/>
      <c r="G62" s="54"/>
      <c r="H62" s="89" t="s">
        <v>124</v>
      </c>
      <c r="I62" s="48" t="s">
        <v>12</v>
      </c>
    </row>
    <row r="63" spans="1:9" s="53" customFormat="1" ht="28.5" customHeight="1" x14ac:dyDescent="0.25">
      <c r="A63" s="48" t="s">
        <v>287</v>
      </c>
      <c r="B63" s="54" t="s">
        <v>295</v>
      </c>
      <c r="C63" s="50">
        <v>2</v>
      </c>
      <c r="D63" s="50">
        <v>4800</v>
      </c>
      <c r="E63" s="50">
        <v>4800</v>
      </c>
      <c r="F63" s="48"/>
      <c r="G63" s="54"/>
      <c r="H63" s="89" t="s">
        <v>124</v>
      </c>
      <c r="I63" s="48" t="s">
        <v>12</v>
      </c>
    </row>
    <row r="64" spans="1:9" s="53" customFormat="1" ht="28.5" customHeight="1" x14ac:dyDescent="0.25">
      <c r="A64" s="48" t="s">
        <v>274</v>
      </c>
      <c r="B64" s="54" t="str">
        <f>B128</f>
        <v>Карусель КР-06</v>
      </c>
      <c r="C64" s="50">
        <v>1</v>
      </c>
      <c r="D64" s="50">
        <v>32400</v>
      </c>
      <c r="E64" s="50">
        <v>19440</v>
      </c>
      <c r="F64" s="48"/>
      <c r="G64" s="54"/>
      <c r="H64" s="89" t="s">
        <v>124</v>
      </c>
      <c r="I64" s="48" t="s">
        <v>12</v>
      </c>
    </row>
    <row r="65" spans="1:9" s="53" customFormat="1" ht="28.5" customHeight="1" x14ac:dyDescent="0.25">
      <c r="A65" s="48" t="s">
        <v>275</v>
      </c>
      <c r="B65" s="54" t="str">
        <f>B129</f>
        <v>Скамья С-05 усилинная без спинки, длина 2,0м.</v>
      </c>
      <c r="C65" s="50">
        <v>1</v>
      </c>
      <c r="D65" s="50">
        <v>14000</v>
      </c>
      <c r="E65" s="50">
        <v>8399.8799999999992</v>
      </c>
      <c r="F65" s="48"/>
      <c r="G65" s="54"/>
      <c r="H65" s="89" t="s">
        <v>124</v>
      </c>
      <c r="I65" s="48" t="s">
        <v>12</v>
      </c>
    </row>
    <row r="66" spans="1:9" s="53" customFormat="1" ht="28.5" customHeight="1" x14ac:dyDescent="0.25">
      <c r="A66" s="48" t="s">
        <v>297</v>
      </c>
      <c r="B66" s="54" t="s">
        <v>296</v>
      </c>
      <c r="C66" s="50">
        <v>4</v>
      </c>
      <c r="D66" s="50">
        <v>4800</v>
      </c>
      <c r="E66" s="50">
        <v>4800</v>
      </c>
      <c r="F66" s="48"/>
      <c r="G66" s="54"/>
      <c r="H66" s="89" t="s">
        <v>124</v>
      </c>
      <c r="I66" s="48" t="s">
        <v>12</v>
      </c>
    </row>
    <row r="67" spans="1:9" s="53" customFormat="1" ht="28.5" customHeight="1" x14ac:dyDescent="0.25">
      <c r="A67" s="48" t="s">
        <v>276</v>
      </c>
      <c r="B67" s="54" t="str">
        <f>B135</f>
        <v>Системный блок</v>
      </c>
      <c r="C67" s="50">
        <v>1</v>
      </c>
      <c r="D67" s="50">
        <v>36064</v>
      </c>
      <c r="E67" s="50">
        <v>12021.36</v>
      </c>
      <c r="F67" s="48"/>
      <c r="G67" s="54"/>
      <c r="H67" s="89" t="s">
        <v>124</v>
      </c>
      <c r="I67" s="48" t="s">
        <v>12</v>
      </c>
    </row>
    <row r="68" spans="1:9" s="53" customFormat="1" ht="28.5" customHeight="1" x14ac:dyDescent="0.25">
      <c r="A68" s="48" t="s">
        <v>277</v>
      </c>
      <c r="B68" s="54" t="str">
        <f>B139</f>
        <v>Системный блок А 520</v>
      </c>
      <c r="C68" s="50">
        <v>1</v>
      </c>
      <c r="D68" s="50">
        <v>36618</v>
      </c>
      <c r="E68" s="50">
        <v>36618</v>
      </c>
      <c r="F68" s="48"/>
      <c r="G68" s="54"/>
      <c r="H68" s="89" t="s">
        <v>124</v>
      </c>
      <c r="I68" s="48" t="s">
        <v>12</v>
      </c>
    </row>
    <row r="69" spans="1:9" s="53" customFormat="1" ht="28.5" customHeight="1" x14ac:dyDescent="0.25">
      <c r="A69" s="48" t="s">
        <v>278</v>
      </c>
      <c r="B69" s="54" t="str">
        <f>B140</f>
        <v>Игровой комплекс ИК 47</v>
      </c>
      <c r="C69" s="50">
        <v>1</v>
      </c>
      <c r="D69" s="50">
        <v>293500</v>
      </c>
      <c r="E69" s="50">
        <v>39133.360000000001</v>
      </c>
      <c r="F69" s="48"/>
      <c r="G69" s="54"/>
      <c r="H69" s="89" t="s">
        <v>124</v>
      </c>
      <c r="I69" s="48" t="s">
        <v>12</v>
      </c>
    </row>
    <row r="70" spans="1:9" s="53" customFormat="1" ht="28.5" customHeight="1" x14ac:dyDescent="0.25">
      <c r="A70" s="48" t="s">
        <v>279</v>
      </c>
      <c r="B70" s="54" t="str">
        <f>B142</f>
        <v>Качели К-02 двойные комбинированные</v>
      </c>
      <c r="C70" s="50">
        <v>1</v>
      </c>
      <c r="D70" s="50">
        <v>41700</v>
      </c>
      <c r="E70" s="50">
        <v>41700</v>
      </c>
      <c r="F70" s="48"/>
      <c r="G70" s="54"/>
      <c r="H70" s="89" t="s">
        <v>124</v>
      </c>
      <c r="I70" s="48" t="s">
        <v>12</v>
      </c>
    </row>
    <row r="71" spans="1:9" s="53" customFormat="1" ht="28.5" customHeight="1" x14ac:dyDescent="0.25">
      <c r="A71" s="48" t="s">
        <v>280</v>
      </c>
      <c r="B71" s="54" t="str">
        <f>B143</f>
        <v>Качели К-06 "Гнездо"</v>
      </c>
      <c r="C71" s="50">
        <v>1</v>
      </c>
      <c r="D71" s="50">
        <v>173000</v>
      </c>
      <c r="E71" s="50">
        <v>99000</v>
      </c>
      <c r="F71" s="48"/>
      <c r="G71" s="54"/>
      <c r="H71" s="89" t="s">
        <v>124</v>
      </c>
      <c r="I71" s="48" t="s">
        <v>12</v>
      </c>
    </row>
    <row r="72" spans="1:9" s="53" customFormat="1" ht="28.5" customHeight="1" x14ac:dyDescent="0.25">
      <c r="A72" s="48" t="s">
        <v>245</v>
      </c>
      <c r="B72" s="54" t="str">
        <f>B144</f>
        <v>Монитор АОС 23.8 24В2XD</v>
      </c>
      <c r="C72" s="50">
        <v>1</v>
      </c>
      <c r="D72" s="50">
        <v>7260</v>
      </c>
      <c r="E72" s="50">
        <v>7260</v>
      </c>
      <c r="F72" s="48"/>
      <c r="G72" s="54"/>
      <c r="H72" s="89" t="s">
        <v>124</v>
      </c>
      <c r="I72" s="48" t="s">
        <v>12</v>
      </c>
    </row>
    <row r="73" spans="1:9" s="53" customFormat="1" ht="28.5" customHeight="1" x14ac:dyDescent="0.25">
      <c r="A73" s="48" t="s">
        <v>252</v>
      </c>
      <c r="B73" s="54" t="s">
        <v>299</v>
      </c>
      <c r="C73" s="50">
        <v>1</v>
      </c>
      <c r="D73" s="50">
        <v>23631.51</v>
      </c>
      <c r="E73" s="50">
        <v>18905.28</v>
      </c>
      <c r="F73" s="48"/>
      <c r="G73" s="54"/>
      <c r="H73" s="89" t="s">
        <v>124</v>
      </c>
      <c r="I73" s="48" t="s">
        <v>12</v>
      </c>
    </row>
    <row r="74" spans="1:9" s="53" customFormat="1" ht="28.5" customHeight="1" x14ac:dyDescent="0.25">
      <c r="A74" s="48" t="s">
        <v>198</v>
      </c>
      <c r="B74" s="54" t="s">
        <v>300</v>
      </c>
      <c r="C74" s="50">
        <v>1</v>
      </c>
      <c r="D74" s="50">
        <v>36400</v>
      </c>
      <c r="E74" s="50">
        <v>12133.32</v>
      </c>
      <c r="F74" s="48"/>
      <c r="G74" s="54"/>
      <c r="H74" s="89" t="s">
        <v>124</v>
      </c>
      <c r="I74" s="48" t="s">
        <v>12</v>
      </c>
    </row>
    <row r="75" spans="1:9" s="53" customFormat="1" ht="28.5" customHeight="1" x14ac:dyDescent="0.25">
      <c r="A75" s="48" t="s">
        <v>301</v>
      </c>
      <c r="B75" s="54" t="s">
        <v>302</v>
      </c>
      <c r="C75" s="50">
        <v>1</v>
      </c>
      <c r="D75" s="50">
        <v>16564</v>
      </c>
      <c r="E75" s="50">
        <v>5521.32</v>
      </c>
      <c r="F75" s="48"/>
      <c r="G75" s="54"/>
      <c r="H75" s="89" t="s">
        <v>124</v>
      </c>
      <c r="I75" s="48" t="s">
        <v>12</v>
      </c>
    </row>
    <row r="76" spans="1:9" s="53" customFormat="1" ht="28.5" customHeight="1" x14ac:dyDescent="0.25">
      <c r="A76" s="48" t="s">
        <v>303</v>
      </c>
      <c r="B76" s="54" t="s">
        <v>304</v>
      </c>
      <c r="C76" s="50">
        <v>1</v>
      </c>
      <c r="D76" s="50">
        <v>1782</v>
      </c>
      <c r="E76" s="50">
        <v>1782</v>
      </c>
      <c r="F76" s="48"/>
      <c r="G76" s="54"/>
      <c r="H76" s="89" t="s">
        <v>124</v>
      </c>
      <c r="I76" s="48" t="s">
        <v>12</v>
      </c>
    </row>
    <row r="77" spans="1:9" s="53" customFormat="1" ht="28.5" customHeight="1" x14ac:dyDescent="0.25">
      <c r="A77" s="48" t="s">
        <v>281</v>
      </c>
      <c r="B77" s="54" t="str">
        <f>B145</f>
        <v>Стойки волейбольные с сеткой</v>
      </c>
      <c r="C77" s="50">
        <v>1</v>
      </c>
      <c r="D77" s="50">
        <v>31300</v>
      </c>
      <c r="E77" s="50">
        <v>31300</v>
      </c>
      <c r="F77" s="48"/>
      <c r="G77" s="54"/>
      <c r="H77" s="89" t="s">
        <v>124</v>
      </c>
      <c r="I77" s="48" t="s">
        <v>12</v>
      </c>
    </row>
    <row r="78" spans="1:9" s="39" customFormat="1" ht="24.75" customHeight="1" x14ac:dyDescent="0.2">
      <c r="A78" s="144" t="s">
        <v>36</v>
      </c>
      <c r="B78" s="145"/>
      <c r="C78" s="146"/>
      <c r="D78" s="41">
        <f>SUM(D8:D77)</f>
        <v>2551952.6999999997</v>
      </c>
      <c r="E78" s="41">
        <f>SUM(E8:E77)</f>
        <v>1797562.1000000003</v>
      </c>
      <c r="F78" s="38"/>
      <c r="G78" s="38"/>
      <c r="H78" s="38"/>
      <c r="I78" s="48"/>
    </row>
    <row r="79" spans="1:9" x14ac:dyDescent="0.25">
      <c r="A79" s="157"/>
      <c r="B79" s="157" t="str">
        <f>'[1]Прочее(6606)'!B17</f>
        <v>Мотопомпа</v>
      </c>
      <c r="C79" s="157">
        <f>'[1]Прочее(6606)'!C17</f>
        <v>26100</v>
      </c>
      <c r="D79" s="157">
        <f>'[1]Прочее(6606)'!D17</f>
        <v>26100</v>
      </c>
      <c r="E79" s="157"/>
      <c r="F79" s="157"/>
    </row>
    <row r="80" spans="1:9" x14ac:dyDescent="0.25">
      <c r="A80" s="157"/>
      <c r="B80" s="157" t="str">
        <f>'[1]Прочее(6606)'!B18</f>
        <v>Ноутбук Lenova</v>
      </c>
      <c r="C80" s="157">
        <f>'[1]Прочее(6606)'!C18</f>
        <v>17100</v>
      </c>
      <c r="D80" s="157">
        <f>'[1]Прочее(6606)'!D18</f>
        <v>17100</v>
      </c>
      <c r="E80" s="157"/>
      <c r="F80" s="157"/>
    </row>
    <row r="81" spans="1:6" x14ac:dyDescent="0.25">
      <c r="A81" s="157"/>
      <c r="B81" s="157" t="str">
        <f>'[1]Прочее(6606)'!B19</f>
        <v>Переплетчик (дырокол)</v>
      </c>
      <c r="C81" s="157">
        <f>'[1]Прочее(6606)'!C19</f>
        <v>4714</v>
      </c>
      <c r="D81" s="157">
        <f>'[1]Прочее(6606)'!D19</f>
        <v>4714</v>
      </c>
      <c r="E81" s="157"/>
      <c r="F81" s="157"/>
    </row>
    <row r="82" spans="1:6" x14ac:dyDescent="0.25">
      <c r="A82" s="157"/>
      <c r="B82" s="157" t="str">
        <f>'[1]Прочее(6606)'!B20</f>
        <v>Принтер Epson L210</v>
      </c>
      <c r="C82" s="157">
        <f>'[1]Прочее(6606)'!C20</f>
        <v>37393.919999999998</v>
      </c>
      <c r="D82" s="157">
        <f>'[1]Прочее(6606)'!D20</f>
        <v>37393.919999999998</v>
      </c>
      <c r="E82" s="157"/>
      <c r="F82" s="157"/>
    </row>
    <row r="83" spans="1:6" x14ac:dyDescent="0.25">
      <c r="A83" s="157"/>
      <c r="B83" s="157" t="str">
        <f>'[1]Прочее(6606)'!B21</f>
        <v>Принтер Samaung 4220</v>
      </c>
      <c r="C83" s="157">
        <f>'[1]Прочее(6606)'!C21</f>
        <v>6098</v>
      </c>
      <c r="D83" s="157">
        <f>'[1]Прочее(6606)'!D21</f>
        <v>6098</v>
      </c>
      <c r="E83" s="157"/>
      <c r="F83" s="157"/>
    </row>
    <row r="84" spans="1:6" x14ac:dyDescent="0.25">
      <c r="A84" s="157"/>
      <c r="B84" s="157" t="str">
        <f>'[1]Прочее(6606)'!B22</f>
        <v>Принтер лазерный 1320</v>
      </c>
      <c r="C84" s="157">
        <f>'[1]Прочее(6606)'!C22</f>
        <v>16587.240000000002</v>
      </c>
      <c r="D84" s="157">
        <f>'[1]Прочее(6606)'!D22</f>
        <v>16587.240000000002</v>
      </c>
      <c r="E84" s="157"/>
      <c r="F84" s="157"/>
    </row>
    <row r="85" spans="1:6" x14ac:dyDescent="0.25">
      <c r="A85" s="157"/>
      <c r="B85" s="157" t="str">
        <f>'[1]Прочее(6606)'!B23</f>
        <v>Принтер лазерный HP Laser Jet Pro r1102</v>
      </c>
      <c r="C85" s="157">
        <f>'[1]Прочее(6606)'!C23</f>
        <v>4780</v>
      </c>
      <c r="D85" s="157">
        <f>'[1]Прочее(6606)'!D23</f>
        <v>4780</v>
      </c>
      <c r="E85" s="157"/>
      <c r="F85" s="157"/>
    </row>
    <row r="86" spans="1:6" x14ac:dyDescent="0.25">
      <c r="A86" s="157"/>
      <c r="B86" s="157" t="str">
        <f>'[1]Прочее(6606)'!B24</f>
        <v>Светильник ЖКУ 5051-250-001У1</v>
      </c>
      <c r="C86" s="157">
        <f>'[1]Прочее(6606)'!C24</f>
        <v>58750</v>
      </c>
      <c r="D86" s="157">
        <f>'[1]Прочее(6606)'!D24</f>
        <v>58750</v>
      </c>
      <c r="E86" s="157"/>
      <c r="F86" s="157"/>
    </row>
    <row r="87" spans="1:6" x14ac:dyDescent="0.25">
      <c r="A87" s="157"/>
      <c r="B87" s="157" t="str">
        <f>'[1]Прочее(6606)'!B25</f>
        <v>Сейф АSM.30</v>
      </c>
      <c r="C87" s="157">
        <f>'[1]Прочее(6606)'!C25</f>
        <v>9188</v>
      </c>
      <c r="D87" s="157">
        <f>'[1]Прочее(6606)'!D25</f>
        <v>9188</v>
      </c>
      <c r="E87" s="157"/>
      <c r="F87" s="157"/>
    </row>
    <row r="88" spans="1:6" x14ac:dyDescent="0.25">
      <c r="A88" s="157"/>
      <c r="B88" s="157" t="str">
        <f>'[1]Прочее(6606)'!B26</f>
        <v>Стол офисный</v>
      </c>
      <c r="C88" s="157">
        <f>'[1]Прочее(6606)'!C26</f>
        <v>13960</v>
      </c>
      <c r="D88" s="157">
        <f>'[1]Прочее(6606)'!D26</f>
        <v>13960</v>
      </c>
      <c r="E88" s="157"/>
      <c r="F88" s="157"/>
    </row>
    <row r="89" spans="1:6" x14ac:dyDescent="0.25">
      <c r="A89" s="157"/>
      <c r="B89" s="157" t="str">
        <f>'[1]Прочее(6606)'!B27</f>
        <v xml:space="preserve">Телевизор </v>
      </c>
      <c r="C89" s="157">
        <f>'[1]Прочее(6606)'!C27</f>
        <v>8271.1</v>
      </c>
      <c r="D89" s="157">
        <f>'[1]Прочее(6606)'!D27</f>
        <v>8271.1</v>
      </c>
      <c r="E89" s="157"/>
      <c r="F89" s="157"/>
    </row>
    <row r="90" spans="1:6" x14ac:dyDescent="0.25">
      <c r="A90" s="157"/>
      <c r="B90" s="157" t="str">
        <f>'[1]Прочее(6606)'!B28</f>
        <v>Факс</v>
      </c>
      <c r="C90" s="157">
        <f>'[1]Прочее(6606)'!C28</f>
        <v>5009</v>
      </c>
      <c r="D90" s="157">
        <f>'[1]Прочее(6606)'!D28</f>
        <v>5009</v>
      </c>
      <c r="E90" s="157"/>
      <c r="F90" s="157"/>
    </row>
    <row r="91" spans="1:6" x14ac:dyDescent="0.25">
      <c r="A91" s="157"/>
      <c r="B91" s="157" t="str">
        <f>'[1]Прочее(6606)'!B29</f>
        <v>Карусель с рулем</v>
      </c>
      <c r="C91" s="157">
        <f>'[1]Прочее(6606)'!C29</f>
        <v>27000</v>
      </c>
      <c r="D91" s="157">
        <f>'[1]Прочее(6606)'!D29</f>
        <v>27000</v>
      </c>
      <c r="E91" s="157"/>
      <c r="F91" s="157"/>
    </row>
    <row r="92" spans="1:6" x14ac:dyDescent="0.25">
      <c r="A92" s="157"/>
      <c r="B92" s="157" t="str">
        <f>'[1]Прочее(6606)'!B30</f>
        <v>Качели на стойках двойные металл.</v>
      </c>
      <c r="C92" s="157">
        <f>'[1]Прочее(6606)'!C30</f>
        <v>34200</v>
      </c>
      <c r="D92" s="157">
        <f>'[1]Прочее(6606)'!D30</f>
        <v>34200</v>
      </c>
      <c r="E92" s="157"/>
      <c r="F92" s="157"/>
    </row>
    <row r="93" spans="1:6" x14ac:dyDescent="0.25">
      <c r="A93" s="157"/>
      <c r="B93" s="157" t="str">
        <f>'[1]Прочее(6606)'!B31</f>
        <v>Спортивный комплекс СО-21</v>
      </c>
      <c r="C93" s="157">
        <f>'[1]Прочее(6606)'!C31</f>
        <v>27000</v>
      </c>
      <c r="D93" s="157">
        <f>'[1]Прочее(6606)'!D31</f>
        <v>27000</v>
      </c>
      <c r="E93" s="157"/>
      <c r="F93" s="157"/>
    </row>
    <row r="94" spans="1:6" x14ac:dyDescent="0.25">
      <c r="A94" s="157"/>
      <c r="B94" s="157" t="str">
        <f>'[1]Прочее(6606)'!B32</f>
        <v>Видеокамеры</v>
      </c>
      <c r="C94" s="157">
        <f>'[1]Прочее(6606)'!C32</f>
        <v>27600</v>
      </c>
      <c r="D94" s="157">
        <f>'[1]Прочее(6606)'!D32</f>
        <v>27600</v>
      </c>
      <c r="E94" s="157"/>
      <c r="F94" s="157"/>
    </row>
    <row r="95" spans="1:6" x14ac:dyDescent="0.25">
      <c r="A95" s="157"/>
      <c r="B95" s="157" t="str">
        <f>'[1]Прочее(6606)'!B33</f>
        <v>Принтер МФУ НР М28а</v>
      </c>
      <c r="C95" s="157">
        <f>'[1]Прочее(6606)'!C33</f>
        <v>15450</v>
      </c>
      <c r="D95" s="157">
        <f>'[1]Прочее(6606)'!D33</f>
        <v>12360</v>
      </c>
      <c r="E95" s="157"/>
      <c r="F95" s="157"/>
    </row>
    <row r="96" spans="1:6" x14ac:dyDescent="0.25">
      <c r="A96" s="157"/>
      <c r="B96" s="157" t="str">
        <f>'[1]Прочее(6606)'!B34</f>
        <v>Тренажер Гребля</v>
      </c>
      <c r="C96" s="157">
        <f>'[1]Прочее(6606)'!C34</f>
        <v>40000</v>
      </c>
      <c r="D96" s="157">
        <f>'[1]Прочее(6606)'!D34</f>
        <v>31999.68</v>
      </c>
      <c r="E96" s="157"/>
      <c r="F96" s="157"/>
    </row>
    <row r="97" spans="1:6" x14ac:dyDescent="0.25">
      <c r="A97" s="157"/>
      <c r="B97" s="157" t="str">
        <f>'[1]Прочее(6606)'!B35</f>
        <v>Компьютер в комплекте</v>
      </c>
      <c r="C97" s="157">
        <f>'[1]Прочее(6606)'!C35</f>
        <v>39854</v>
      </c>
      <c r="D97" s="157">
        <f>'[1]Прочее(6606)'!D35</f>
        <v>31883.040000000001</v>
      </c>
      <c r="E97" s="157"/>
      <c r="F97" s="157"/>
    </row>
    <row r="98" spans="1:6" x14ac:dyDescent="0.25">
      <c r="A98" s="157"/>
      <c r="B98" s="157" t="str">
        <f>'[1]Прочее(6606)'!B36</f>
        <v>Компьютер в комплекте</v>
      </c>
      <c r="C98" s="157">
        <f>'[1]Прочее(6606)'!C36</f>
        <v>16336</v>
      </c>
      <c r="D98" s="157">
        <f>'[1]Прочее(6606)'!D36</f>
        <v>16336</v>
      </c>
      <c r="E98" s="157"/>
      <c r="F98" s="157"/>
    </row>
    <row r="99" spans="1:6" x14ac:dyDescent="0.25">
      <c r="A99" s="157"/>
      <c r="B99" s="157" t="str">
        <f>'[1]Прочее(6606)'!B37</f>
        <v>Качалка-балансир</v>
      </c>
      <c r="C99" s="157">
        <f>'[1]Прочее(6606)'!C37</f>
        <v>12576</v>
      </c>
      <c r="D99" s="157">
        <f>'[1]Прочее(6606)'!D37</f>
        <v>12576</v>
      </c>
      <c r="E99" s="157"/>
      <c r="F99" s="157"/>
    </row>
    <row r="100" spans="1:6" x14ac:dyDescent="0.25">
      <c r="A100" s="157"/>
      <c r="B100" s="157" t="str">
        <f>'[1]Прочее(6606)'!B38</f>
        <v>Карусель с рулем</v>
      </c>
      <c r="C100" s="157">
        <f>'[1]Прочее(6606)'!C38</f>
        <v>47437</v>
      </c>
      <c r="D100" s="157">
        <f>'[1]Прочее(6606)'!D38</f>
        <v>37950</v>
      </c>
      <c r="E100" s="157"/>
      <c r="F100" s="157"/>
    </row>
    <row r="101" spans="1:6" x14ac:dyDescent="0.25">
      <c r="A101" s="157"/>
      <c r="B101" s="157" t="str">
        <f>'[1]Прочее(6606)'!B39</f>
        <v>Спортивный комплекс СО-21</v>
      </c>
      <c r="C101" s="157">
        <f>'[1]Прочее(6606)'!C39</f>
        <v>47435</v>
      </c>
      <c r="D101" s="157">
        <f>'[1]Прочее(6606)'!D39</f>
        <v>40000</v>
      </c>
      <c r="E101" s="157"/>
      <c r="F101" s="157"/>
    </row>
    <row r="102" spans="1:6" x14ac:dyDescent="0.25">
      <c r="A102" s="157"/>
      <c r="B102" s="157" t="str">
        <f>'[1]Прочее(6606)'!B40</f>
        <v>Качели двойные</v>
      </c>
      <c r="C102" s="157">
        <f>'[1]Прочее(6606)'!C40</f>
        <v>29386</v>
      </c>
      <c r="D102" s="157">
        <f>'[1]Прочее(6606)'!D40</f>
        <v>20000</v>
      </c>
      <c r="E102" s="157"/>
      <c r="F102" s="157"/>
    </row>
    <row r="103" spans="1:6" x14ac:dyDescent="0.25">
      <c r="A103" s="157"/>
      <c r="B103" s="157" t="str">
        <f>'[1]Прочее(6606)'!B41</f>
        <v>Горка</v>
      </c>
      <c r="C103" s="157">
        <f>'[1]Прочее(6606)'!C41</f>
        <v>30013</v>
      </c>
      <c r="D103" s="157">
        <f>'[1]Прочее(6606)'!D41</f>
        <v>24010.32</v>
      </c>
      <c r="E103" s="157"/>
      <c r="F103" s="157"/>
    </row>
    <row r="104" spans="1:6" x14ac:dyDescent="0.25">
      <c r="A104" s="157"/>
      <c r="B104" s="157" t="str">
        <f>'[1]Прочее(6606)'!B42</f>
        <v>Качалка-балансир</v>
      </c>
      <c r="C104" s="157">
        <f>'[1]Прочее(6606)'!C42</f>
        <v>23631.51</v>
      </c>
      <c r="D104" s="157">
        <f>'[1]Прочее(6606)'!D42</f>
        <v>23631.51</v>
      </c>
      <c r="E104" s="157"/>
      <c r="F104" s="157"/>
    </row>
    <row r="105" spans="1:6" x14ac:dyDescent="0.25">
      <c r="A105" s="157"/>
      <c r="B105" s="157" t="str">
        <f>'[1]Прочее(6606)'!B43</f>
        <v>Тренажер верхняя тяга</v>
      </c>
      <c r="C105" s="157">
        <f>'[1]Прочее(6606)'!C43</f>
        <v>28798.49</v>
      </c>
      <c r="D105" s="157">
        <f>'[1]Прочее(6606)'!D43</f>
        <v>23038.560000000001</v>
      </c>
      <c r="E105" s="157"/>
      <c r="F105" s="157"/>
    </row>
    <row r="106" spans="1:6" x14ac:dyDescent="0.25">
      <c r="A106" s="157"/>
      <c r="B106" s="157" t="str">
        <f>'[1]Прочее(6606)'!B44</f>
        <v>Тренажер для спины</v>
      </c>
      <c r="C106" s="157">
        <f>'[1]Прочее(6606)'!C44</f>
        <v>14000</v>
      </c>
      <c r="D106" s="157">
        <f>'[1]Прочее(6606)'!D44</f>
        <v>11199.84</v>
      </c>
      <c r="E106" s="157"/>
      <c r="F106" s="157"/>
    </row>
    <row r="107" spans="1:6" x14ac:dyDescent="0.25">
      <c r="A107" s="157"/>
      <c r="B107" s="157" t="str">
        <f>'[1]Прочее(6606)'!B45</f>
        <v>Песочница</v>
      </c>
      <c r="C107" s="157">
        <f>'[1]Прочее(6606)'!C45</f>
        <v>9831</v>
      </c>
      <c r="D107" s="157">
        <f>'[1]Прочее(6606)'!D45</f>
        <v>7864.8</v>
      </c>
      <c r="E107" s="157"/>
      <c r="F107" s="157"/>
    </row>
    <row r="108" spans="1:6" x14ac:dyDescent="0.25">
      <c r="A108" s="157"/>
      <c r="B108" s="157" t="str">
        <f>'[1]Прочее(6606)'!B46</f>
        <v>Скамья (брус фанерный)</v>
      </c>
      <c r="C108" s="157">
        <f>'[1]Прочее(6606)'!C46</f>
        <v>11405</v>
      </c>
      <c r="D108" s="157">
        <f>'[1]Прочее(6606)'!D46</f>
        <v>9123.84</v>
      </c>
      <c r="E108" s="157"/>
      <c r="F108" s="157"/>
    </row>
    <row r="109" spans="1:6" x14ac:dyDescent="0.25">
      <c r="A109" s="157"/>
      <c r="B109" s="157" t="str">
        <f>'[1]Прочее(6606)'!B47</f>
        <v>Беседка</v>
      </c>
      <c r="C109" s="157">
        <f>'[1]Прочее(6606)'!C47</f>
        <v>91261</v>
      </c>
      <c r="D109" s="157">
        <f>'[1]Прочее(6606)'!D47</f>
        <v>73008.960000000006</v>
      </c>
      <c r="E109" s="157"/>
      <c r="F109" s="157"/>
    </row>
    <row r="110" spans="1:6" x14ac:dyDescent="0.25">
      <c r="A110" s="157"/>
      <c r="B110" s="157" t="str">
        <f>'[1]Прочее(6606)'!B48</f>
        <v>Тренажер Гребля</v>
      </c>
      <c r="C110" s="157">
        <f>'[1]Прочее(6606)'!C48</f>
        <v>32000</v>
      </c>
      <c r="D110" s="157">
        <f>'[1]Прочее(6606)'!D48</f>
        <v>25599.84</v>
      </c>
      <c r="E110" s="157"/>
      <c r="F110" s="157"/>
    </row>
    <row r="111" spans="1:6" x14ac:dyDescent="0.25">
      <c r="A111" s="157"/>
      <c r="B111" s="157" t="str">
        <f>'[1]Прочее(6606)'!B49</f>
        <v>Тренажер Двойные лыжи</v>
      </c>
      <c r="C111" s="157">
        <f>'[1]Прочее(6606)'!C49</f>
        <v>44880</v>
      </c>
      <c r="D111" s="157">
        <f>'[1]Прочее(6606)'!D49</f>
        <v>35904</v>
      </c>
      <c r="E111" s="157"/>
      <c r="F111" s="157"/>
    </row>
    <row r="112" spans="1:6" x14ac:dyDescent="0.25">
      <c r="A112" s="157"/>
      <c r="B112" s="157" t="str">
        <f>'[1]Прочее(6606)'!B50</f>
        <v>Качалка-балансир</v>
      </c>
      <c r="C112" s="157">
        <f>'[1]Прочее(6606)'!C50</f>
        <v>13893.85</v>
      </c>
      <c r="D112" s="157">
        <f>'[1]Прочее(6606)'!D50</f>
        <v>14575.04</v>
      </c>
      <c r="E112" s="157"/>
      <c r="F112" s="157"/>
    </row>
    <row r="113" spans="1:6" x14ac:dyDescent="0.25">
      <c r="A113" s="157"/>
      <c r="B113" s="157" t="str">
        <f>'[1]Прочее(6606)'!B51</f>
        <v>Карусель</v>
      </c>
      <c r="C113" s="157">
        <f>'[1]Прочее(6606)'!C51</f>
        <v>47437</v>
      </c>
      <c r="D113" s="157">
        <f>'[1]Прочее(6606)'!D51</f>
        <v>37949.040000000001</v>
      </c>
      <c r="E113" s="157"/>
      <c r="F113" s="157"/>
    </row>
    <row r="114" spans="1:6" x14ac:dyDescent="0.25">
      <c r="A114" s="157"/>
      <c r="B114" s="157" t="str">
        <f>'[1]Прочее(6606)'!B52</f>
        <v>Спортивный комплекс СО-21</v>
      </c>
      <c r="C114" s="157">
        <f>'[1]Прочее(6606)'!C52</f>
        <v>34935</v>
      </c>
      <c r="D114" s="157">
        <f>'[1]Прочее(6606)'!D52</f>
        <v>25855.84</v>
      </c>
      <c r="E114" s="157"/>
      <c r="F114" s="157"/>
    </row>
    <row r="115" spans="1:6" x14ac:dyDescent="0.25">
      <c r="A115" s="157"/>
      <c r="B115" s="157" t="str">
        <f>'[1]Прочее(6606)'!B53</f>
        <v>Качели двойные</v>
      </c>
      <c r="C115" s="157">
        <f>'[1]Прочее(6606)'!C53</f>
        <v>29386</v>
      </c>
      <c r="D115" s="157">
        <f>'[1]Прочее(6606)'!D53</f>
        <v>27017.439999999999</v>
      </c>
      <c r="E115" s="157"/>
      <c r="F115" s="157"/>
    </row>
    <row r="116" spans="1:6" x14ac:dyDescent="0.25">
      <c r="A116" s="157"/>
      <c r="B116" s="157" t="str">
        <f>'[1]Прочее(6606)'!B54</f>
        <v>горка</v>
      </c>
      <c r="C116" s="157">
        <f>'[1]Прочее(6606)'!C54</f>
        <v>30013</v>
      </c>
      <c r="D116" s="157">
        <f>'[1]Прочее(6606)'!D54</f>
        <v>24010.32</v>
      </c>
      <c r="E116" s="157"/>
      <c r="F116" s="157"/>
    </row>
    <row r="117" spans="1:6" x14ac:dyDescent="0.25">
      <c r="A117" s="157"/>
      <c r="B117" s="157" t="str">
        <f>'[1]Прочее(6606)'!B55</f>
        <v>Тренажер верхняя тяга</v>
      </c>
      <c r="C117" s="157">
        <f>'[1]Прочее(6606)'!C55</f>
        <v>29300</v>
      </c>
      <c r="D117" s="157">
        <f>'[1]Прочее(6606)'!D55</f>
        <v>23439.84</v>
      </c>
      <c r="E117" s="157"/>
      <c r="F117" s="157"/>
    </row>
    <row r="118" spans="1:6" x14ac:dyDescent="0.25">
      <c r="A118" s="157"/>
      <c r="B118" s="157" t="str">
        <f>'[1]Прочее(6606)'!B56</f>
        <v>Тренажер для спины</v>
      </c>
      <c r="C118" s="157">
        <f>'[1]Прочее(6606)'!C56</f>
        <v>12682.15</v>
      </c>
      <c r="D118" s="157">
        <f>'[1]Прочее(6606)'!D56</f>
        <v>10145.76</v>
      </c>
      <c r="E118" s="157"/>
      <c r="F118" s="157"/>
    </row>
    <row r="119" spans="1:6" x14ac:dyDescent="0.25">
      <c r="A119" s="157"/>
      <c r="B119" s="157" t="str">
        <f>'[1]Прочее(6606)'!B57</f>
        <v>Игровой комплекс</v>
      </c>
      <c r="C119" s="157">
        <f>'[1]Прочее(6606)'!C57</f>
        <v>139868</v>
      </c>
      <c r="D119" s="157">
        <f>'[1]Прочее(6606)'!D57</f>
        <v>111894.24</v>
      </c>
      <c r="E119" s="157"/>
      <c r="F119" s="157"/>
    </row>
    <row r="120" spans="1:6" x14ac:dyDescent="0.25">
      <c r="A120" s="157"/>
      <c r="B120" s="157" t="str">
        <f>'[1]Прочее(6606)'!B58</f>
        <v>Песочница</v>
      </c>
      <c r="C120" s="157">
        <f>'[1]Прочее(6606)'!C58</f>
        <v>9831</v>
      </c>
      <c r="D120" s="157">
        <f>'[1]Прочее(6606)'!D58</f>
        <v>7864.8</v>
      </c>
      <c r="E120" s="157"/>
      <c r="F120" s="157"/>
    </row>
    <row r="121" spans="1:6" x14ac:dyDescent="0.25">
      <c r="A121" s="157"/>
      <c r="B121" s="157" t="str">
        <f>'[1]Прочее(6606)'!B59</f>
        <v>Качалка-балансир Б-2</v>
      </c>
      <c r="C121" s="157">
        <f>'[1]Прочее(6606)'!C59</f>
        <v>25300</v>
      </c>
      <c r="D121" s="157">
        <f>'[1]Прочее(6606)'!D59</f>
        <v>10104</v>
      </c>
      <c r="E121" s="157"/>
      <c r="F121" s="157"/>
    </row>
    <row r="122" spans="1:6" x14ac:dyDescent="0.25">
      <c r="A122" s="157"/>
      <c r="B122" s="157" t="str">
        <f>'[1]Прочее(6606)'!B60</f>
        <v>Видеокамеры</v>
      </c>
      <c r="C122" s="157">
        <f>'[1]Прочее(6606)'!C60</f>
        <v>20433</v>
      </c>
      <c r="D122" s="157">
        <f>'[1]Прочее(6606)'!D60</f>
        <v>20433</v>
      </c>
      <c r="E122" s="157"/>
      <c r="F122" s="157"/>
    </row>
    <row r="123" spans="1:6" x14ac:dyDescent="0.25">
      <c r="A123" s="157"/>
      <c r="B123" s="157" t="str">
        <f>'[1]Прочее(6606)'!B61</f>
        <v>Качели двойные К-02 со спинкой (высота 2,1м)</v>
      </c>
      <c r="C123" s="157">
        <f>'[1]Прочее(6606)'!C61</f>
        <v>26200</v>
      </c>
      <c r="D123" s="157">
        <f>'[1]Прочее(6606)'!D61</f>
        <v>15720.12</v>
      </c>
      <c r="E123" s="157"/>
      <c r="F123" s="157"/>
    </row>
    <row r="124" spans="1:6" x14ac:dyDescent="0.25">
      <c r="A124" s="157"/>
      <c r="B124" s="157" t="str">
        <f>'[1]Прочее(6606)'!B62</f>
        <v>Карусель КР-07</v>
      </c>
      <c r="C124" s="157">
        <f>'[1]Прочее(6606)'!C62</f>
        <v>40500</v>
      </c>
      <c r="D124" s="157">
        <f>'[1]Прочее(6606)'!D62</f>
        <v>24300</v>
      </c>
      <c r="E124" s="157"/>
      <c r="F124" s="157"/>
    </row>
    <row r="125" spans="1:6" x14ac:dyDescent="0.25">
      <c r="A125" s="157"/>
      <c r="B125" s="157" t="str">
        <f>'[1]Прочее(6606)'!B63</f>
        <v>Игровой комплекс ИК1</v>
      </c>
      <c r="C125" s="157">
        <f>'[1]Прочее(6606)'!C63</f>
        <v>106400</v>
      </c>
      <c r="D125" s="157">
        <f>'[1]Прочее(6606)'!D63</f>
        <v>63839.88</v>
      </c>
      <c r="E125" s="157"/>
      <c r="F125" s="157"/>
    </row>
    <row r="126" spans="1:6" x14ac:dyDescent="0.25">
      <c r="A126" s="157"/>
      <c r="B126" s="157" t="str">
        <f>'[1]Прочее(6606)'!B64</f>
        <v>Игровой комплекс ИК-29</v>
      </c>
      <c r="C126" s="157">
        <f>'[1]Прочее(6606)'!C64</f>
        <v>141700</v>
      </c>
      <c r="D126" s="157">
        <f>'[1]Прочее(6606)'!D64</f>
        <v>85020.12</v>
      </c>
      <c r="E126" s="157"/>
      <c r="F126" s="157"/>
    </row>
    <row r="127" spans="1:6" x14ac:dyDescent="0.25">
      <c r="A127" s="157"/>
      <c r="B127" s="157" t="str">
        <f>'[1]Прочее(6606)'!B65</f>
        <v>Комплекс ИК-27 с качелями</v>
      </c>
      <c r="C127" s="157">
        <f>'[1]Прочее(6606)'!C65</f>
        <v>99000</v>
      </c>
      <c r="D127" s="157">
        <f>'[1]Прочее(6606)'!D65</f>
        <v>59400</v>
      </c>
      <c r="E127" s="157"/>
      <c r="F127" s="157"/>
    </row>
    <row r="128" spans="1:6" x14ac:dyDescent="0.25">
      <c r="A128" s="157"/>
      <c r="B128" s="157" t="str">
        <f>'[1]Прочее(6606)'!B66</f>
        <v>Карусель КР-06</v>
      </c>
      <c r="C128" s="157">
        <f>'[1]Прочее(6606)'!C66</f>
        <v>32400</v>
      </c>
      <c r="D128" s="157">
        <f>'[1]Прочее(6606)'!D66</f>
        <v>19440</v>
      </c>
      <c r="E128" s="157"/>
      <c r="F128" s="157"/>
    </row>
    <row r="129" spans="1:6" x14ac:dyDescent="0.25">
      <c r="A129" s="157"/>
      <c r="B129" s="157" t="str">
        <f>'[1]Прочее(6606)'!B67</f>
        <v>Скамья С-05 усилинная без спинки, длина 2,0м.</v>
      </c>
      <c r="C129" s="157">
        <f>'[1]Прочее(6606)'!C67</f>
        <v>14000</v>
      </c>
      <c r="D129" s="157">
        <f>'[1]Прочее(6606)'!D67</f>
        <v>8399.8799999999992</v>
      </c>
      <c r="E129" s="157"/>
      <c r="F129" s="157"/>
    </row>
    <row r="130" spans="1:6" x14ac:dyDescent="0.25">
      <c r="A130" s="157"/>
      <c r="B130" s="157" t="str">
        <f>'[1]Прочее(6606)'!B68</f>
        <v>Прицеп автомобильный</v>
      </c>
      <c r="C130" s="157">
        <f>'[1]Прочее(6606)'!C68</f>
        <v>60000</v>
      </c>
      <c r="D130" s="157">
        <f>'[1]Прочее(6606)'!D68</f>
        <v>14940</v>
      </c>
      <c r="E130" s="157"/>
      <c r="F130" s="157"/>
    </row>
    <row r="131" spans="1:6" x14ac:dyDescent="0.25">
      <c r="A131" s="157"/>
      <c r="B131" s="157" t="str">
        <f>'[1]Прочее(6606)'!B69</f>
        <v>Сельскохозяйственный рынок</v>
      </c>
      <c r="C131" s="157">
        <f>'[1]Прочее(6606)'!C69</f>
        <v>405852</v>
      </c>
      <c r="D131" s="157">
        <f>'[1]Прочее(6606)'!D69</f>
        <v>243511.2</v>
      </c>
      <c r="E131" s="157"/>
      <c r="F131" s="157"/>
    </row>
    <row r="132" spans="1:6" x14ac:dyDescent="0.25">
      <c r="A132" s="157"/>
      <c r="B132" s="157" t="str">
        <f>'[1]Прочее(6606)'!B70</f>
        <v>Принтер МФУ Pantum</v>
      </c>
      <c r="C132" s="157">
        <f>'[1]Прочее(6606)'!C70</f>
        <v>16564</v>
      </c>
      <c r="D132" s="157">
        <f>'[1]Прочее(6606)'!D70</f>
        <v>5521.32</v>
      </c>
      <c r="E132" s="157"/>
      <c r="F132" s="157"/>
    </row>
    <row r="133" spans="1:6" x14ac:dyDescent="0.25">
      <c r="A133" s="157"/>
      <c r="B133" s="157" t="str">
        <f>'[1]Прочее(6606)'!B71</f>
        <v>Кресло компьютерное</v>
      </c>
      <c r="C133" s="157">
        <f>'[1]Прочее(6606)'!C71</f>
        <v>11760</v>
      </c>
      <c r="D133" s="157">
        <f>'[1]Прочее(6606)'!D71</f>
        <v>1680</v>
      </c>
      <c r="E133" s="157"/>
      <c r="F133" s="157"/>
    </row>
    <row r="134" spans="1:6" x14ac:dyDescent="0.25">
      <c r="A134" s="157"/>
      <c r="B134" s="157" t="str">
        <f>'[1]Прочее(6606)'!B72</f>
        <v>Кресло компьютерное Trendy</v>
      </c>
      <c r="C134" s="157">
        <f>'[1]Прочее(6606)'!C72</f>
        <v>23032</v>
      </c>
      <c r="D134" s="157">
        <f>'[1]Прочее(6606)'!D72</f>
        <v>3290.28</v>
      </c>
      <c r="E134" s="157"/>
      <c r="F134" s="157"/>
    </row>
    <row r="135" spans="1:6" x14ac:dyDescent="0.25">
      <c r="A135" s="157"/>
      <c r="B135" s="157" t="str">
        <f>'[1]Прочее(6606)'!B73</f>
        <v>Системный блок</v>
      </c>
      <c r="C135" s="157">
        <f>'[1]Прочее(6606)'!C73</f>
        <v>36064</v>
      </c>
      <c r="D135" s="157">
        <f>'[1]Прочее(6606)'!D73</f>
        <v>12021.36</v>
      </c>
      <c r="E135" s="157"/>
      <c r="F135" s="157"/>
    </row>
    <row r="136" spans="1:6" x14ac:dyDescent="0.25">
      <c r="A136" s="157"/>
      <c r="B136" s="157" t="str">
        <f>'[1]Прочее(6606)'!B74</f>
        <v>Принтер Canon i-sensys MF3010</v>
      </c>
      <c r="C136" s="157">
        <f>'[1]Прочее(6606)'!C74</f>
        <v>36400</v>
      </c>
      <c r="D136" s="157">
        <f>'[1]Прочее(6606)'!D74</f>
        <v>12133.32</v>
      </c>
      <c r="E136" s="157"/>
      <c r="F136" s="157"/>
    </row>
    <row r="137" spans="1:6" x14ac:dyDescent="0.25">
      <c r="A137" s="157"/>
      <c r="B137" s="157" t="str">
        <f>'[1]Прочее(6606)'!B75</f>
        <v>Молоток отбойный Интерскол  М-32</v>
      </c>
      <c r="C137" s="157">
        <f>'[1]Прочее(6606)'!C75</f>
        <v>29950</v>
      </c>
      <c r="D137" s="157">
        <f>'[1]Прочее(6606)'!D75</f>
        <v>0</v>
      </c>
      <c r="E137" s="157"/>
      <c r="F137" s="157"/>
    </row>
    <row r="138" spans="1:6" x14ac:dyDescent="0.25">
      <c r="A138" s="157"/>
      <c r="B138" s="157" t="str">
        <f>'[1]Прочее(6606)'!B76</f>
        <v>Генератор Бензиновый БРАИТ 5500</v>
      </c>
      <c r="C138" s="157">
        <f>'[1]Прочее(6606)'!C76</f>
        <v>48990</v>
      </c>
      <c r="D138" s="157">
        <f>'[1]Прочее(6606)'!D76</f>
        <v>0</v>
      </c>
      <c r="E138" s="157"/>
      <c r="F138" s="157"/>
    </row>
    <row r="139" spans="1:6" x14ac:dyDescent="0.25">
      <c r="A139" s="157"/>
      <c r="B139" s="157" t="str">
        <f>'[1]Прочее(6606)'!B77</f>
        <v>Системный блок А 520</v>
      </c>
      <c r="C139" s="157">
        <f>'[1]Прочее(6606)'!C77</f>
        <v>36618</v>
      </c>
      <c r="D139" s="157">
        <f>'[1]Прочее(6606)'!D77</f>
        <v>0</v>
      </c>
      <c r="E139" s="157"/>
      <c r="F139" s="157"/>
    </row>
    <row r="140" spans="1:6" x14ac:dyDescent="0.25">
      <c r="A140" s="157"/>
      <c r="B140" s="157" t="str">
        <f>'[1]Прочее(6606)'!B78</f>
        <v>Игровой комплекс ИК 47</v>
      </c>
      <c r="C140" s="157">
        <f>'[1]Прочее(6606)'!C78</f>
        <v>293500</v>
      </c>
      <c r="D140" s="157">
        <f>'[1]Прочее(6606)'!D78</f>
        <v>39133.360000000001</v>
      </c>
      <c r="E140" s="157"/>
      <c r="F140" s="157"/>
    </row>
    <row r="141" spans="1:6" x14ac:dyDescent="0.25">
      <c r="A141" s="157"/>
      <c r="B141" s="157" t="str">
        <f>'[1]Прочее(6606)'!B79</f>
        <v>Карусель КР-07</v>
      </c>
      <c r="C141" s="157">
        <f>'[1]Прочее(6606)'!C79</f>
        <v>74000</v>
      </c>
      <c r="D141" s="157">
        <f>'[1]Прочее(6606)'!D79</f>
        <v>0</v>
      </c>
      <c r="E141" s="157"/>
      <c r="F141" s="157"/>
    </row>
    <row r="142" spans="1:6" x14ac:dyDescent="0.25">
      <c r="A142" s="157"/>
      <c r="B142" s="157" t="str">
        <f>'[1]Прочее(6606)'!B80</f>
        <v>Качели К-02 двойные комбинированные</v>
      </c>
      <c r="C142" s="157">
        <f>'[1]Прочее(6606)'!C80</f>
        <v>41700</v>
      </c>
      <c r="D142" s="157">
        <f>'[1]Прочее(6606)'!D80</f>
        <v>0</v>
      </c>
      <c r="E142" s="157"/>
      <c r="F142" s="157"/>
    </row>
    <row r="143" spans="1:6" x14ac:dyDescent="0.25">
      <c r="A143" s="157"/>
      <c r="B143" s="157" t="str">
        <f>'[1]Прочее(6606)'!B81</f>
        <v>Качели К-06 "Гнездо"</v>
      </c>
      <c r="C143" s="157">
        <f>'[1]Прочее(6606)'!C81</f>
        <v>99000</v>
      </c>
      <c r="D143" s="157">
        <f>'[1]Прочее(6606)'!D81</f>
        <v>0</v>
      </c>
      <c r="E143" s="157"/>
      <c r="F143" s="157"/>
    </row>
    <row r="144" spans="1:6" x14ac:dyDescent="0.25">
      <c r="A144" s="157"/>
      <c r="B144" s="157" t="str">
        <f>'[1]Прочее(6606)'!B82</f>
        <v>Монитор АОС 23.8 24В2XD</v>
      </c>
      <c r="C144" s="157">
        <f>'[1]Прочее(6606)'!C82</f>
        <v>10650</v>
      </c>
      <c r="D144" s="157">
        <f>'[1]Прочее(6606)'!D82</f>
        <v>0</v>
      </c>
      <c r="E144" s="157"/>
      <c r="F144" s="157"/>
    </row>
    <row r="145" spans="1:6" x14ac:dyDescent="0.25">
      <c r="A145" s="157"/>
      <c r="B145" s="157" t="str">
        <f>'[1]Прочее(6606)'!B83</f>
        <v>Стойки волейбольные с сеткой</v>
      </c>
      <c r="C145" s="157">
        <f>'[1]Прочее(6606)'!C83</f>
        <v>31300</v>
      </c>
      <c r="D145" s="157">
        <f>'[1]Прочее(6606)'!D83</f>
        <v>0</v>
      </c>
      <c r="E145" s="157"/>
      <c r="F145" s="157"/>
    </row>
    <row r="146" spans="1:6" x14ac:dyDescent="0.25">
      <c r="A146" s="157"/>
      <c r="B146" s="157" t="str">
        <f>'[1]Прочее(6606)'!B84</f>
        <v>Стол теннисный Olympic Optima c сеткой</v>
      </c>
      <c r="C146" s="157">
        <f>'[1]Прочее(6606)'!C84</f>
        <v>72360</v>
      </c>
      <c r="D146" s="157">
        <f>'[1]Прочее(6606)'!D84</f>
        <v>0</v>
      </c>
      <c r="E146" s="157"/>
      <c r="F146" s="157"/>
    </row>
    <row r="147" spans="1:6" x14ac:dyDescent="0.25">
      <c r="A147" s="157"/>
      <c r="B147" s="157"/>
      <c r="C147" s="157"/>
      <c r="D147" s="157"/>
      <c r="E147" s="157"/>
      <c r="F147" s="157"/>
    </row>
    <row r="148" spans="1:6" x14ac:dyDescent="0.25">
      <c r="A148" s="157"/>
      <c r="B148" s="157"/>
      <c r="C148" s="157"/>
      <c r="D148" s="157"/>
      <c r="E148" s="157"/>
      <c r="F148" s="157"/>
    </row>
    <row r="149" spans="1:6" x14ac:dyDescent="0.25">
      <c r="A149" s="157"/>
      <c r="B149" s="157"/>
      <c r="C149" s="157"/>
      <c r="D149" s="157"/>
      <c r="E149" s="157"/>
      <c r="F149" s="157"/>
    </row>
    <row r="150" spans="1:6" x14ac:dyDescent="0.25">
      <c r="A150" s="157"/>
      <c r="B150" s="157"/>
      <c r="C150" s="157"/>
      <c r="D150" s="157"/>
      <c r="E150" s="157"/>
      <c r="F150" s="157"/>
    </row>
    <row r="151" spans="1:6" x14ac:dyDescent="0.25">
      <c r="A151" s="157"/>
      <c r="B151" s="157"/>
      <c r="C151" s="157"/>
      <c r="D151" s="157"/>
      <c r="E151" s="157"/>
      <c r="F151" s="157"/>
    </row>
    <row r="152" spans="1:6" x14ac:dyDescent="0.25">
      <c r="A152" s="157"/>
      <c r="B152" s="157"/>
      <c r="C152" s="157"/>
      <c r="D152" s="157"/>
      <c r="E152" s="157"/>
      <c r="F152" s="157"/>
    </row>
    <row r="153" spans="1:6" x14ac:dyDescent="0.25">
      <c r="A153" s="157"/>
      <c r="B153" s="157"/>
      <c r="C153" s="157"/>
      <c r="D153" s="157"/>
      <c r="E153" s="157"/>
      <c r="F153" s="157"/>
    </row>
    <row r="154" spans="1:6" x14ac:dyDescent="0.25">
      <c r="A154" s="157"/>
      <c r="B154" s="157"/>
      <c r="C154" s="157"/>
      <c r="D154" s="157"/>
      <c r="E154" s="157"/>
      <c r="F154" s="157"/>
    </row>
    <row r="155" spans="1:6" x14ac:dyDescent="0.25">
      <c r="A155" s="157"/>
      <c r="B155" s="157"/>
      <c r="C155" s="157"/>
      <c r="D155" s="157"/>
      <c r="E155" s="157"/>
      <c r="F155" s="157"/>
    </row>
    <row r="156" spans="1:6" x14ac:dyDescent="0.25">
      <c r="A156" s="157"/>
      <c r="B156" s="157"/>
      <c r="C156" s="157"/>
      <c r="D156" s="157"/>
      <c r="E156" s="157"/>
      <c r="F156" s="157"/>
    </row>
  </sheetData>
  <mergeCells count="12">
    <mergeCell ref="D7:E7"/>
    <mergeCell ref="A78:C78"/>
    <mergeCell ref="A2:M2"/>
    <mergeCell ref="A3:M3"/>
    <mergeCell ref="A5:A6"/>
    <mergeCell ref="B5:B6"/>
    <mergeCell ref="C5:C6"/>
    <mergeCell ref="F5:F6"/>
    <mergeCell ref="G5:G6"/>
    <mergeCell ref="H5:H6"/>
    <mergeCell ref="I5:I6"/>
    <mergeCell ref="D5:E6"/>
  </mergeCells>
  <pageMargins left="0.70866141732283472" right="0.39370078740157483" top="0.23622047244094491" bottom="0.23622047244094491" header="0.31496062992125984" footer="0.31496062992125984"/>
  <pageSetup paperSize="9" scale="50" fitToHeight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="80" zoomScaleNormal="80" workbookViewId="0">
      <selection activeCell="D13" sqref="D13"/>
    </sheetView>
  </sheetViews>
  <sheetFormatPr defaultRowHeight="15" x14ac:dyDescent="0.25"/>
  <cols>
    <col min="1" max="1" width="10.28515625" style="18" customWidth="1"/>
    <col min="2" max="2" width="48.140625" style="18" customWidth="1"/>
    <col min="3" max="3" width="14.85546875" style="18" customWidth="1"/>
    <col min="4" max="4" width="24.7109375" style="18" customWidth="1"/>
    <col min="5" max="5" width="29.140625" style="18" customWidth="1"/>
    <col min="6" max="6" width="29" style="18" customWidth="1"/>
    <col min="7" max="7" width="42.28515625" style="18" customWidth="1"/>
    <col min="8" max="8" width="35.7109375" style="18" customWidth="1"/>
    <col min="9" max="9" width="25.85546875" style="18" customWidth="1"/>
    <col min="10" max="13" width="9.140625" style="18" hidden="1" customWidth="1"/>
    <col min="14" max="16384" width="9.140625" style="18"/>
  </cols>
  <sheetData>
    <row r="2" spans="1:13" ht="18.75" x14ac:dyDescent="0.3">
      <c r="A2" s="147" t="s">
        <v>47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ht="20.25" x14ac:dyDescent="0.3">
      <c r="A3" s="136" t="s">
        <v>35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</row>
    <row r="4" spans="1:13" x14ac:dyDescent="0.25">
      <c r="J4" s="19"/>
      <c r="K4" s="19"/>
      <c r="L4" s="19"/>
      <c r="M4" s="19"/>
    </row>
    <row r="5" spans="1:13" ht="15.75" customHeight="1" x14ac:dyDescent="0.25">
      <c r="A5" s="148" t="s">
        <v>1</v>
      </c>
      <c r="B5" s="148" t="s">
        <v>17</v>
      </c>
      <c r="C5" s="149" t="s">
        <v>18</v>
      </c>
      <c r="D5" s="138" t="s">
        <v>19</v>
      </c>
      <c r="E5" s="139"/>
      <c r="F5" s="148" t="s">
        <v>20</v>
      </c>
      <c r="G5" s="148" t="s">
        <v>21</v>
      </c>
      <c r="H5" s="149" t="s">
        <v>22</v>
      </c>
      <c r="I5" s="149" t="s">
        <v>23</v>
      </c>
      <c r="J5" s="19"/>
      <c r="K5" s="19"/>
      <c r="L5" s="19"/>
      <c r="M5" s="19"/>
    </row>
    <row r="6" spans="1:13" ht="60" customHeight="1" x14ac:dyDescent="0.25">
      <c r="A6" s="148"/>
      <c r="B6" s="148"/>
      <c r="C6" s="150"/>
      <c r="D6" s="140"/>
      <c r="E6" s="141"/>
      <c r="F6" s="148"/>
      <c r="G6" s="148"/>
      <c r="H6" s="151"/>
      <c r="I6" s="152"/>
      <c r="J6" s="19"/>
      <c r="K6" s="19"/>
      <c r="L6" s="19"/>
      <c r="M6" s="19"/>
    </row>
    <row r="7" spans="1:13" x14ac:dyDescent="0.25">
      <c r="A7" s="20">
        <v>1</v>
      </c>
      <c r="B7" s="20">
        <v>2</v>
      </c>
      <c r="C7" s="20"/>
      <c r="D7" s="142">
        <v>3</v>
      </c>
      <c r="E7" s="143"/>
      <c r="F7" s="20">
        <v>4</v>
      </c>
      <c r="G7" s="20">
        <v>5</v>
      </c>
      <c r="H7" s="20">
        <v>6</v>
      </c>
      <c r="I7" s="20">
        <v>7</v>
      </c>
      <c r="J7" s="19"/>
      <c r="K7" s="19"/>
      <c r="L7" s="19"/>
      <c r="M7" s="19"/>
    </row>
    <row r="8" spans="1:13" ht="34.5" customHeight="1" x14ac:dyDescent="0.25">
      <c r="A8" s="33" t="s">
        <v>148</v>
      </c>
      <c r="B8" s="27" t="s">
        <v>167</v>
      </c>
      <c r="C8" s="26">
        <v>1</v>
      </c>
      <c r="D8" s="69">
        <v>213855.9</v>
      </c>
      <c r="E8" s="69">
        <v>85523.04</v>
      </c>
      <c r="F8" s="33"/>
      <c r="G8" s="70"/>
      <c r="H8" s="25" t="s">
        <v>124</v>
      </c>
      <c r="I8" s="24" t="s">
        <v>12</v>
      </c>
    </row>
    <row r="9" spans="1:13" ht="34.5" customHeight="1" x14ac:dyDescent="0.25">
      <c r="A9" s="33" t="s">
        <v>168</v>
      </c>
      <c r="B9" s="27" t="s">
        <v>169</v>
      </c>
      <c r="C9" s="26">
        <v>2</v>
      </c>
      <c r="D9" s="69">
        <v>150000</v>
      </c>
      <c r="E9" s="69">
        <v>150000</v>
      </c>
      <c r="F9" s="34"/>
      <c r="G9" s="70"/>
      <c r="H9" s="25" t="s">
        <v>124</v>
      </c>
      <c r="I9" s="24" t="s">
        <v>12</v>
      </c>
    </row>
    <row r="10" spans="1:13" ht="34.5" customHeight="1" x14ac:dyDescent="0.25">
      <c r="A10" s="33" t="s">
        <v>170</v>
      </c>
      <c r="B10" s="27" t="s">
        <v>171</v>
      </c>
      <c r="C10" s="26">
        <v>1</v>
      </c>
      <c r="D10" s="69">
        <v>608569.5</v>
      </c>
      <c r="E10" s="69">
        <v>35499.870000000003</v>
      </c>
      <c r="F10" s="33"/>
      <c r="G10" s="70"/>
      <c r="H10" s="25" t="s">
        <v>124</v>
      </c>
      <c r="I10" s="24" t="s">
        <v>12</v>
      </c>
    </row>
    <row r="11" spans="1:13" ht="31.5" customHeight="1" x14ac:dyDescent="0.25">
      <c r="A11" s="33" t="s">
        <v>172</v>
      </c>
      <c r="B11" s="27" t="s">
        <v>173</v>
      </c>
      <c r="C11" s="26">
        <v>1</v>
      </c>
      <c r="D11" s="69">
        <v>180748.83</v>
      </c>
      <c r="E11" s="69">
        <v>10543.68</v>
      </c>
      <c r="F11" s="33"/>
      <c r="G11" s="70"/>
      <c r="H11" s="25" t="s">
        <v>124</v>
      </c>
      <c r="I11" s="24" t="s">
        <v>12</v>
      </c>
    </row>
    <row r="12" spans="1:13" s="72" customFormat="1" ht="33" customHeight="1" x14ac:dyDescent="0.25">
      <c r="A12" s="74" t="s">
        <v>174</v>
      </c>
      <c r="B12" s="54" t="s">
        <v>175</v>
      </c>
      <c r="C12" s="50">
        <v>1</v>
      </c>
      <c r="D12" s="75">
        <v>286067.5</v>
      </c>
      <c r="E12" s="75">
        <v>16687.23</v>
      </c>
      <c r="F12" s="76"/>
      <c r="G12" s="77"/>
      <c r="H12" s="48" t="s">
        <v>124</v>
      </c>
      <c r="I12" s="65" t="s">
        <v>12</v>
      </c>
    </row>
    <row r="13" spans="1:13" s="72" customFormat="1" ht="33" customHeight="1" x14ac:dyDescent="0.25">
      <c r="A13" s="74" t="s">
        <v>176</v>
      </c>
      <c r="B13" s="54" t="s">
        <v>177</v>
      </c>
      <c r="C13" s="50">
        <v>1</v>
      </c>
      <c r="D13" s="75">
        <v>699826.17</v>
      </c>
      <c r="E13" s="75">
        <v>40823.160000000003</v>
      </c>
      <c r="F13" s="76"/>
      <c r="G13" s="77"/>
      <c r="H13" s="25" t="s">
        <v>124</v>
      </c>
      <c r="I13" s="65" t="s">
        <v>12</v>
      </c>
    </row>
    <row r="14" spans="1:13" s="72" customFormat="1" ht="33" customHeight="1" x14ac:dyDescent="0.25">
      <c r="A14" s="74" t="s">
        <v>178</v>
      </c>
      <c r="B14" s="54" t="s">
        <v>179</v>
      </c>
      <c r="C14" s="50">
        <v>1</v>
      </c>
      <c r="D14" s="75">
        <v>474826</v>
      </c>
      <c r="E14" s="75">
        <v>27698.16</v>
      </c>
      <c r="F14" s="76"/>
      <c r="G14" s="77"/>
      <c r="H14" s="25" t="s">
        <v>124</v>
      </c>
      <c r="I14" s="65" t="s">
        <v>12</v>
      </c>
    </row>
    <row r="15" spans="1:13" x14ac:dyDescent="0.25">
      <c r="A15" s="144" t="s">
        <v>36</v>
      </c>
      <c r="B15" s="145"/>
      <c r="C15" s="146"/>
      <c r="D15" s="41">
        <f>SUM(D8:D14)</f>
        <v>2613893.9</v>
      </c>
      <c r="E15" s="41">
        <f>SUM(E8:E14)</f>
        <v>366775.13999999996</v>
      </c>
      <c r="F15" s="37"/>
      <c r="G15" s="37"/>
      <c r="H15" s="37"/>
      <c r="I15" s="37"/>
    </row>
  </sheetData>
  <mergeCells count="12">
    <mergeCell ref="D7:E7"/>
    <mergeCell ref="A15:C15"/>
    <mergeCell ref="A2:M2"/>
    <mergeCell ref="A3:M3"/>
    <mergeCell ref="A5:A6"/>
    <mergeCell ref="B5:B6"/>
    <mergeCell ref="C5:C6"/>
    <mergeCell ref="F5:F6"/>
    <mergeCell ref="G5:G6"/>
    <mergeCell ref="H5:H6"/>
    <mergeCell ref="I5:I6"/>
    <mergeCell ref="D5:E6"/>
  </mergeCells>
  <pageMargins left="0.70866141732283472" right="0.39370078740157483" top="0.23622047244094491" bottom="0.23622047244094491" header="0.31496062992125984" footer="0.31496062992125984"/>
  <pageSetup paperSize="9" scale="51" fitToHeight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4"/>
  <sheetViews>
    <sheetView tabSelected="1" zoomScale="80" zoomScaleNormal="80" workbookViewId="0">
      <selection activeCell="D24" sqref="D24"/>
    </sheetView>
  </sheetViews>
  <sheetFormatPr defaultRowHeight="15" x14ac:dyDescent="0.25"/>
  <cols>
    <col min="1" max="1" width="11.7109375" style="18" customWidth="1"/>
    <col min="2" max="2" width="33.28515625" style="18" customWidth="1"/>
    <col min="3" max="3" width="14.85546875" style="18" customWidth="1"/>
    <col min="4" max="5" width="15.42578125" style="18" customWidth="1"/>
    <col min="6" max="6" width="34.42578125" style="18" customWidth="1"/>
    <col min="7" max="7" width="36.5703125" style="18" customWidth="1"/>
    <col min="8" max="8" width="30.7109375" style="18" customWidth="1"/>
    <col min="9" max="9" width="58.42578125" style="18" customWidth="1"/>
    <col min="10" max="13" width="9.140625" style="18" hidden="1" customWidth="1"/>
    <col min="14" max="16384" width="9.140625" style="18"/>
  </cols>
  <sheetData>
    <row r="2" spans="1:13" ht="18.75" x14ac:dyDescent="0.3">
      <c r="A2" s="147" t="s">
        <v>46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3" ht="20.25" x14ac:dyDescent="0.3">
      <c r="A3" s="136" t="s">
        <v>34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</row>
    <row r="4" spans="1:13" x14ac:dyDescent="0.25">
      <c r="J4" s="19"/>
      <c r="K4" s="19"/>
      <c r="L4" s="19"/>
      <c r="M4" s="19"/>
    </row>
    <row r="5" spans="1:13" ht="15.75" customHeight="1" x14ac:dyDescent="0.25">
      <c r="A5" s="148" t="s">
        <v>1</v>
      </c>
      <c r="B5" s="148" t="s">
        <v>17</v>
      </c>
      <c r="C5" s="149" t="s">
        <v>18</v>
      </c>
      <c r="D5" s="138" t="s">
        <v>19</v>
      </c>
      <c r="E5" s="139"/>
      <c r="F5" s="148" t="s">
        <v>20</v>
      </c>
      <c r="G5" s="148" t="s">
        <v>21</v>
      </c>
      <c r="H5" s="149" t="s">
        <v>22</v>
      </c>
      <c r="I5" s="149" t="s">
        <v>23</v>
      </c>
      <c r="J5" s="19"/>
      <c r="K5" s="19"/>
      <c r="L5" s="19"/>
      <c r="M5" s="19"/>
    </row>
    <row r="6" spans="1:13" ht="60" customHeight="1" x14ac:dyDescent="0.25">
      <c r="A6" s="148"/>
      <c r="B6" s="148"/>
      <c r="C6" s="150"/>
      <c r="D6" s="140"/>
      <c r="E6" s="141"/>
      <c r="F6" s="148"/>
      <c r="G6" s="148"/>
      <c r="H6" s="151"/>
      <c r="I6" s="152"/>
      <c r="J6" s="19"/>
      <c r="K6" s="19"/>
      <c r="L6" s="19"/>
      <c r="M6" s="19"/>
    </row>
    <row r="7" spans="1:13" x14ac:dyDescent="0.25">
      <c r="A7" s="20">
        <v>1</v>
      </c>
      <c r="B7" s="20">
        <v>2</v>
      </c>
      <c r="C7" s="20"/>
      <c r="D7" s="142">
        <v>3</v>
      </c>
      <c r="E7" s="143"/>
      <c r="F7" s="20">
        <v>4</v>
      </c>
      <c r="G7" s="20">
        <v>5</v>
      </c>
      <c r="H7" s="20">
        <v>6</v>
      </c>
      <c r="I7" s="20">
        <v>7</v>
      </c>
      <c r="J7" s="19"/>
      <c r="K7" s="19"/>
      <c r="L7" s="19"/>
      <c r="M7" s="19"/>
    </row>
    <row r="8" spans="1:13" s="61" customFormat="1" ht="30.75" customHeight="1" x14ac:dyDescent="0.25">
      <c r="A8" s="55" t="s">
        <v>199</v>
      </c>
      <c r="B8" s="56" t="s">
        <v>200</v>
      </c>
      <c r="C8" s="57">
        <v>1</v>
      </c>
      <c r="D8" s="58">
        <v>91261</v>
      </c>
      <c r="E8" s="58">
        <v>73008.960000000006</v>
      </c>
      <c r="F8" s="59"/>
      <c r="G8" s="55"/>
      <c r="H8" s="48" t="s">
        <v>124</v>
      </c>
      <c r="I8" s="55" t="s">
        <v>12</v>
      </c>
      <c r="J8" s="60"/>
      <c r="K8" s="60"/>
      <c r="L8" s="60"/>
      <c r="M8" s="60"/>
    </row>
    <row r="9" spans="1:13" s="61" customFormat="1" ht="33" customHeight="1" x14ac:dyDescent="0.25">
      <c r="A9" s="55" t="s">
        <v>201</v>
      </c>
      <c r="B9" s="62" t="s">
        <v>202</v>
      </c>
      <c r="C9" s="57">
        <v>1</v>
      </c>
      <c r="D9" s="63">
        <v>18642.36</v>
      </c>
      <c r="E9" s="63">
        <v>18642.36</v>
      </c>
      <c r="F9" s="64"/>
      <c r="G9" s="62"/>
      <c r="H9" s="48" t="s">
        <v>124</v>
      </c>
      <c r="I9" s="65" t="s">
        <v>12</v>
      </c>
    </row>
    <row r="10" spans="1:13" s="61" customFormat="1" ht="30.75" customHeight="1" x14ac:dyDescent="0.25">
      <c r="A10" s="55" t="s">
        <v>203</v>
      </c>
      <c r="B10" s="62" t="s">
        <v>202</v>
      </c>
      <c r="C10" s="57">
        <v>1</v>
      </c>
      <c r="D10" s="63">
        <v>47525</v>
      </c>
      <c r="E10" s="63">
        <v>47525</v>
      </c>
      <c r="F10" s="64"/>
      <c r="G10" s="62"/>
      <c r="H10" s="48" t="s">
        <v>124</v>
      </c>
      <c r="I10" s="65" t="s">
        <v>12</v>
      </c>
    </row>
    <row r="11" spans="1:13" s="61" customFormat="1" ht="30.75" customHeight="1" x14ac:dyDescent="0.25">
      <c r="A11" s="55" t="s">
        <v>204</v>
      </c>
      <c r="B11" s="62" t="s">
        <v>205</v>
      </c>
      <c r="C11" s="57">
        <v>1</v>
      </c>
      <c r="D11" s="63">
        <v>3850</v>
      </c>
      <c r="E11" s="63">
        <v>3850</v>
      </c>
      <c r="F11" s="64"/>
      <c r="G11" s="62"/>
      <c r="H11" s="48" t="s">
        <v>124</v>
      </c>
      <c r="I11" s="65" t="s">
        <v>12</v>
      </c>
    </row>
    <row r="12" spans="1:13" s="61" customFormat="1" ht="30" customHeight="1" x14ac:dyDescent="0.25">
      <c r="A12" s="55" t="s">
        <v>206</v>
      </c>
      <c r="B12" s="62" t="s">
        <v>207</v>
      </c>
      <c r="C12" s="57">
        <v>1</v>
      </c>
      <c r="D12" s="63">
        <v>50380</v>
      </c>
      <c r="E12" s="63">
        <v>48990</v>
      </c>
      <c r="F12" s="64"/>
      <c r="G12" s="62"/>
      <c r="H12" s="48" t="s">
        <v>124</v>
      </c>
      <c r="I12" s="65" t="s">
        <v>12</v>
      </c>
    </row>
    <row r="13" spans="1:13" s="61" customFormat="1" ht="30" customHeight="1" x14ac:dyDescent="0.25">
      <c r="A13" s="55" t="s">
        <v>208</v>
      </c>
      <c r="B13" s="153" t="s">
        <v>209</v>
      </c>
      <c r="C13" s="57">
        <v>1</v>
      </c>
      <c r="D13" s="63">
        <v>31554</v>
      </c>
      <c r="E13" s="63">
        <v>31554</v>
      </c>
      <c r="F13" s="64"/>
      <c r="G13" s="62"/>
      <c r="H13" s="48" t="s">
        <v>124</v>
      </c>
      <c r="I13" s="65" t="s">
        <v>12</v>
      </c>
    </row>
    <row r="14" spans="1:13" s="61" customFormat="1" ht="33" customHeight="1" x14ac:dyDescent="0.25">
      <c r="A14" s="55" t="s">
        <v>210</v>
      </c>
      <c r="B14" s="62" t="s">
        <v>211</v>
      </c>
      <c r="C14" s="57">
        <v>1</v>
      </c>
      <c r="D14" s="63">
        <v>11760</v>
      </c>
      <c r="E14" s="63">
        <v>1680</v>
      </c>
      <c r="F14" s="64"/>
      <c r="G14" s="62"/>
      <c r="H14" s="48" t="s">
        <v>124</v>
      </c>
      <c r="I14" s="65" t="s">
        <v>12</v>
      </c>
    </row>
    <row r="15" spans="1:13" s="61" customFormat="1" ht="31.5" customHeight="1" x14ac:dyDescent="0.25">
      <c r="A15" s="55" t="s">
        <v>212</v>
      </c>
      <c r="B15" s="66" t="s">
        <v>213</v>
      </c>
      <c r="C15" s="63">
        <v>1</v>
      </c>
      <c r="D15" s="63">
        <v>23032</v>
      </c>
      <c r="E15" s="63">
        <v>3290.28</v>
      </c>
      <c r="F15" s="67"/>
      <c r="G15" s="68"/>
      <c r="H15" s="48" t="s">
        <v>124</v>
      </c>
      <c r="I15" s="65" t="s">
        <v>12</v>
      </c>
    </row>
    <row r="16" spans="1:13" s="61" customFormat="1" ht="31.5" customHeight="1" x14ac:dyDescent="0.25">
      <c r="A16" s="55" t="s">
        <v>216</v>
      </c>
      <c r="B16" s="66" t="s">
        <v>217</v>
      </c>
      <c r="C16" s="63">
        <v>1</v>
      </c>
      <c r="D16" s="63">
        <v>26100</v>
      </c>
      <c r="E16" s="63">
        <v>26100</v>
      </c>
      <c r="F16" s="67"/>
      <c r="G16" s="68"/>
      <c r="H16" s="48" t="s">
        <v>124</v>
      </c>
      <c r="I16" s="65" t="s">
        <v>12</v>
      </c>
    </row>
    <row r="17" spans="1:9" s="61" customFormat="1" ht="31.5" customHeight="1" x14ac:dyDescent="0.25">
      <c r="A17" s="55" t="s">
        <v>218</v>
      </c>
      <c r="B17" s="66" t="s">
        <v>219</v>
      </c>
      <c r="C17" s="63">
        <v>1</v>
      </c>
      <c r="D17" s="63">
        <v>8430</v>
      </c>
      <c r="E17" s="63">
        <v>8430</v>
      </c>
      <c r="F17" s="67"/>
      <c r="G17" s="68"/>
      <c r="H17" s="48" t="s">
        <v>124</v>
      </c>
      <c r="I17" s="65" t="s">
        <v>12</v>
      </c>
    </row>
    <row r="18" spans="1:9" s="61" customFormat="1" ht="31.5" customHeight="1" x14ac:dyDescent="0.25">
      <c r="A18" s="55" t="s">
        <v>220</v>
      </c>
      <c r="B18" s="66" t="s">
        <v>219</v>
      </c>
      <c r="C18" s="63">
        <v>1</v>
      </c>
      <c r="D18" s="63">
        <v>40495</v>
      </c>
      <c r="E18" s="63">
        <v>40495</v>
      </c>
      <c r="F18" s="67"/>
      <c r="G18" s="68"/>
      <c r="H18" s="48" t="s">
        <v>124</v>
      </c>
      <c r="I18" s="65" t="s">
        <v>12</v>
      </c>
    </row>
    <row r="19" spans="1:9" s="61" customFormat="1" ht="31.5" customHeight="1" x14ac:dyDescent="0.25">
      <c r="A19" s="55" t="s">
        <v>221</v>
      </c>
      <c r="B19" s="66" t="s">
        <v>222</v>
      </c>
      <c r="C19" s="63">
        <v>1</v>
      </c>
      <c r="D19" s="63">
        <v>4714</v>
      </c>
      <c r="E19" s="63">
        <v>4714</v>
      </c>
      <c r="F19" s="67"/>
      <c r="G19" s="68"/>
      <c r="H19" s="48" t="s">
        <v>124</v>
      </c>
      <c r="I19" s="65" t="s">
        <v>12</v>
      </c>
    </row>
    <row r="20" spans="1:9" s="61" customFormat="1" ht="31.5" customHeight="1" x14ac:dyDescent="0.25">
      <c r="A20" s="55" t="s">
        <v>223</v>
      </c>
      <c r="B20" s="66" t="s">
        <v>224</v>
      </c>
      <c r="C20" s="63">
        <v>1</v>
      </c>
      <c r="D20" s="63">
        <v>13960</v>
      </c>
      <c r="E20" s="63">
        <v>13960</v>
      </c>
      <c r="F20" s="67"/>
      <c r="G20" s="68"/>
      <c r="H20" s="48" t="s">
        <v>124</v>
      </c>
      <c r="I20" s="65" t="s">
        <v>12</v>
      </c>
    </row>
    <row r="21" spans="1:9" s="61" customFormat="1" ht="31.5" customHeight="1" x14ac:dyDescent="0.25">
      <c r="A21" s="55" t="s">
        <v>225</v>
      </c>
      <c r="B21" s="154" t="s">
        <v>226</v>
      </c>
      <c r="C21" s="63">
        <v>1</v>
      </c>
      <c r="D21" s="63">
        <v>72360</v>
      </c>
      <c r="E21" s="63">
        <v>72360</v>
      </c>
      <c r="F21" s="67"/>
      <c r="G21" s="68"/>
      <c r="H21" s="48" t="s">
        <v>124</v>
      </c>
      <c r="I21" s="65" t="s">
        <v>12</v>
      </c>
    </row>
    <row r="22" spans="1:9" s="61" customFormat="1" ht="31.5" customHeight="1" x14ac:dyDescent="0.25">
      <c r="A22" s="55" t="s">
        <v>227</v>
      </c>
      <c r="B22" s="154" t="s">
        <v>228</v>
      </c>
      <c r="C22" s="63">
        <v>1</v>
      </c>
      <c r="D22" s="63">
        <v>9630</v>
      </c>
      <c r="E22" s="63">
        <v>9630</v>
      </c>
      <c r="F22" s="67"/>
      <c r="G22" s="68"/>
      <c r="H22" s="48" t="s">
        <v>124</v>
      </c>
      <c r="I22" s="65" t="s">
        <v>12</v>
      </c>
    </row>
    <row r="23" spans="1:9" s="61" customFormat="1" ht="34.5" customHeight="1" x14ac:dyDescent="0.25">
      <c r="A23" s="55" t="s">
        <v>214</v>
      </c>
      <c r="B23" s="154" t="s">
        <v>215</v>
      </c>
      <c r="C23" s="63">
        <v>1</v>
      </c>
      <c r="D23" s="63">
        <v>29950</v>
      </c>
      <c r="E23" s="63">
        <v>29950</v>
      </c>
      <c r="F23" s="67"/>
      <c r="G23" s="68"/>
      <c r="H23" s="48" t="s">
        <v>124</v>
      </c>
      <c r="I23" s="65" t="s">
        <v>12</v>
      </c>
    </row>
    <row r="24" spans="1:9" x14ac:dyDescent="0.25">
      <c r="A24" s="144" t="s">
        <v>36</v>
      </c>
      <c r="B24" s="145"/>
      <c r="C24" s="146"/>
      <c r="D24" s="40">
        <f>SUM(D8:D23)</f>
        <v>483643.36</v>
      </c>
      <c r="E24" s="40">
        <f>SUM(E8:E23)</f>
        <v>434179.6</v>
      </c>
      <c r="F24" s="37"/>
      <c r="G24" s="37"/>
      <c r="H24" s="37"/>
      <c r="I24" s="37"/>
    </row>
  </sheetData>
  <mergeCells count="12">
    <mergeCell ref="D7:E7"/>
    <mergeCell ref="A24:C24"/>
    <mergeCell ref="A2:M2"/>
    <mergeCell ref="A3:M3"/>
    <mergeCell ref="A5:A6"/>
    <mergeCell ref="B5:B6"/>
    <mergeCell ref="C5:C6"/>
    <mergeCell ref="F5:F6"/>
    <mergeCell ref="G5:G6"/>
    <mergeCell ref="H5:H6"/>
    <mergeCell ref="I5:I6"/>
    <mergeCell ref="D5:E6"/>
  </mergeCells>
  <pageMargins left="0.70866141732283472" right="0.39370078740157483" top="0.23622047244094491" bottom="0.23622047244094491" header="0.31496062992125984" footer="0.31496062992125984"/>
  <pageSetup paperSize="9" scale="53" fitToHeight="1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Титульный лист</vt:lpstr>
      <vt:lpstr>Земля</vt:lpstr>
      <vt:lpstr>Нежилые помещения (зд и сооруж)</vt:lpstr>
      <vt:lpstr>ОС-движ (трансп ср)</vt:lpstr>
      <vt:lpstr>ОС-движ (машины и оборудование)</vt:lpstr>
      <vt:lpstr>ОС-движ (прочие ОС)</vt:lpstr>
      <vt:lpstr>ОС-движ (ивентарь)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2025-04-15T06:31:35Z</dcterms:modified>
</cp:coreProperties>
</file>